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V:\13福祉課\akiba\40_町HP関係\総合事業マスタR080601\202606コードリスト\"/>
    </mc:Choice>
  </mc:AlternateContent>
  <xr:revisionPtr revIDLastSave="0" documentId="13_ncr:1_{D49A8DB8-76B6-4ABB-8DB9-D174B247E9BF}" xr6:coauthVersionLast="47" xr6:coauthVersionMax="47" xr10:uidLastSave="{00000000-0000-0000-0000-000000000000}"/>
  <bookViews>
    <workbookView xWindow="-120" yWindow="-120" windowWidth="29040" windowHeight="15720" xr2:uid="{00000000-000D-0000-FFFF-FFFF00000000}"/>
  </bookViews>
  <sheets>
    <sheet name="Ａ２訪問型サービスR8.6" sheetId="23" r:id="rId1"/>
    <sheet name="Ａ６通所型サービスR8.6" sheetId="24" r:id="rId2"/>
  </sheets>
  <definedNames>
    <definedName name="_xlnm._FilterDatabase" localSheetId="0" hidden="1">Ａ２訪問型サービスR8.6!$A$3:$AW$55</definedName>
    <definedName name="_xlnm._FilterDatabase" localSheetId="1" hidden="1">Ａ６通所型サービスR8.6!$A$3:$AQ$52</definedName>
    <definedName name="_xlnm.Print_Area" localSheetId="0">Ａ２訪問型サービスR8.6!$A$1:$AU$55</definedName>
    <definedName name="_xlnm.Print_Area" localSheetId="1">Ａ６通所型サービスR8.6!$A$1:$AO$78</definedName>
    <definedName name="_xlnm.Print_Titles" localSheetId="0">Ａ２訪問型サービスR8.6!$2:$3</definedName>
  </definedNames>
  <calcPr calcId="18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B78" i="24" l="1"/>
  <c r="AN78" i="24" s="1"/>
  <c r="AB77" i="24"/>
  <c r="AN77" i="24" s="1"/>
  <c r="AB75" i="24"/>
  <c r="AN75" i="24" s="1"/>
  <c r="AB73" i="24"/>
  <c r="AN73" i="24" s="1"/>
  <c r="AB68" i="24"/>
  <c r="AN68" i="24" s="1"/>
  <c r="AB67" i="24"/>
  <c r="AN67" i="24" s="1"/>
  <c r="AB65" i="24"/>
  <c r="AN65" i="24" s="1"/>
  <c r="AB63" i="24"/>
  <c r="AN63" i="24" s="1"/>
  <c r="AN46" i="24"/>
  <c r="AN45" i="24"/>
  <c r="AN44" i="24"/>
  <c r="AN43" i="24"/>
  <c r="AN42" i="24"/>
  <c r="AN41" i="24"/>
  <c r="AN40" i="24"/>
  <c r="AN39" i="24"/>
  <c r="AN38" i="24"/>
  <c r="AN37" i="24"/>
  <c r="AN36" i="24"/>
  <c r="AN35" i="24"/>
  <c r="AN34" i="24"/>
  <c r="AN33" i="24"/>
  <c r="AN32" i="24"/>
  <c r="AN31" i="24"/>
  <c r="AN30" i="24"/>
  <c r="AN29" i="24"/>
  <c r="AN28" i="24"/>
  <c r="AN27" i="24"/>
  <c r="AN26" i="24"/>
  <c r="AN25" i="24"/>
  <c r="AG21" i="24"/>
  <c r="AN21" i="24" s="1"/>
  <c r="AG20" i="24"/>
  <c r="AN20" i="24" s="1"/>
  <c r="AG18" i="24"/>
  <c r="AN18" i="24" s="1"/>
  <c r="AG16" i="24"/>
  <c r="AN16" i="24" s="1"/>
  <c r="AG15" i="24"/>
  <c r="AN15" i="24" s="1"/>
  <c r="AG14" i="24"/>
  <c r="AN14" i="24" s="1"/>
  <c r="AG12" i="24"/>
  <c r="AN12" i="24" s="1"/>
  <c r="AG10" i="24"/>
  <c r="AN10" i="24" s="1"/>
  <c r="AN9" i="24"/>
  <c r="AN8" i="24"/>
  <c r="AG7" i="24"/>
  <c r="AN7" i="24" s="1"/>
  <c r="AN6" i="24"/>
  <c r="AG5" i="24"/>
  <c r="AB74" i="24" s="1"/>
  <c r="AN74" i="24" s="1"/>
  <c r="AN4" i="24"/>
  <c r="AT49" i="23"/>
  <c r="AT48" i="23"/>
  <c r="AT47" i="23"/>
  <c r="AT46" i="23"/>
  <c r="AN33" i="23"/>
  <c r="AT33" i="23" s="1"/>
  <c r="AN32" i="23"/>
  <c r="AT32" i="23" s="1"/>
  <c r="AN31" i="23"/>
  <c r="AT31" i="23" s="1"/>
  <c r="AN30" i="23"/>
  <c r="AT30" i="23" s="1"/>
  <c r="AN28" i="23"/>
  <c r="AT28" i="23" s="1"/>
  <c r="AN26" i="23"/>
  <c r="AT26" i="23" s="1"/>
  <c r="AN24" i="23"/>
  <c r="AT24" i="23" s="1"/>
  <c r="AN23" i="23"/>
  <c r="AT23" i="23" s="1"/>
  <c r="AN22" i="23"/>
  <c r="AT22" i="23" s="1"/>
  <c r="AN21" i="23"/>
  <c r="AT21" i="23" s="1"/>
  <c r="AN20" i="23"/>
  <c r="AT20" i="23" s="1"/>
  <c r="AN18" i="23"/>
  <c r="AT18" i="23" s="1"/>
  <c r="AN17" i="23"/>
  <c r="AT17" i="23" s="1"/>
  <c r="AN16" i="23"/>
  <c r="AT16" i="23" s="1"/>
  <c r="AN14" i="23"/>
  <c r="AT14" i="23" s="1"/>
  <c r="AT13" i="23"/>
  <c r="AT12" i="23"/>
  <c r="AT11" i="23"/>
  <c r="AT10" i="23"/>
  <c r="AN9" i="23"/>
  <c r="AT9" i="23" s="1"/>
  <c r="AT8" i="23"/>
  <c r="AN7" i="23"/>
  <c r="AT7" i="23" s="1"/>
  <c r="AT6" i="23"/>
  <c r="AN5" i="23"/>
  <c r="AT5" i="23" s="1"/>
  <c r="AT4" i="23"/>
  <c r="AG11" i="24" l="1"/>
  <c r="AN11" i="24" s="1"/>
  <c r="AN5" i="24"/>
  <c r="AG17" i="24"/>
  <c r="AN17" i="24" s="1"/>
  <c r="AG19" i="24"/>
  <c r="AN19" i="24" s="1"/>
  <c r="AG13" i="24"/>
  <c r="AN13" i="24" s="1"/>
  <c r="AN15" i="23"/>
  <c r="AT15" i="23" s="1"/>
  <c r="AN27" i="23"/>
  <c r="AT27" i="23" s="1"/>
  <c r="AN25" i="23"/>
  <c r="AT25" i="23" s="1"/>
  <c r="AB64" i="24"/>
  <c r="AN64" i="24" s="1"/>
  <c r="AB66" i="24"/>
  <c r="AN66" i="24" s="1"/>
  <c r="AB76" i="24"/>
  <c r="AN76" i="24" s="1"/>
  <c r="AN29" i="23"/>
  <c r="AT29" i="23" s="1"/>
  <c r="AN19" i="23"/>
  <c r="AT19" i="23" s="1"/>
</calcChain>
</file>

<file path=xl/sharedStrings.xml><?xml version="1.0" encoding="utf-8"?>
<sst xmlns="http://schemas.openxmlformats.org/spreadsheetml/2006/main" count="702" uniqueCount="269">
  <si>
    <t>サービス内容略称</t>
    <rPh sb="4" eb="6">
      <t>ナイヨウ</t>
    </rPh>
    <rPh sb="6" eb="8">
      <t>リャクショウ</t>
    </rPh>
    <phoneticPr fontId="1"/>
  </si>
  <si>
    <t>サービスコード</t>
    <phoneticPr fontId="1"/>
  </si>
  <si>
    <t>種類</t>
    <rPh sb="0" eb="2">
      <t>シュルイ</t>
    </rPh>
    <phoneticPr fontId="1"/>
  </si>
  <si>
    <t>項目</t>
    <rPh sb="0" eb="2">
      <t>コウモク</t>
    </rPh>
    <phoneticPr fontId="1"/>
  </si>
  <si>
    <t>特別地域加算</t>
    <rPh sb="0" eb="2">
      <t>トクベツ</t>
    </rPh>
    <rPh sb="2" eb="4">
      <t>チイキ</t>
    </rPh>
    <rPh sb="4" eb="6">
      <t>カサン</t>
    </rPh>
    <phoneticPr fontId="1"/>
  </si>
  <si>
    <t>1月につき</t>
    <rPh sb="1" eb="2">
      <t>ツキ</t>
    </rPh>
    <phoneticPr fontId="1"/>
  </si>
  <si>
    <t>1日につき</t>
    <rPh sb="1" eb="2">
      <t>ニチ</t>
    </rPh>
    <phoneticPr fontId="1"/>
  </si>
  <si>
    <t>1回につき</t>
    <rPh sb="1" eb="2">
      <t>カイ</t>
    </rPh>
    <phoneticPr fontId="1"/>
  </si>
  <si>
    <t>定員超過の場合</t>
    <rPh sb="0" eb="2">
      <t>テイイン</t>
    </rPh>
    <rPh sb="2" eb="4">
      <t>チョウカ</t>
    </rPh>
    <rPh sb="5" eb="7">
      <t>バアイ</t>
    </rPh>
    <phoneticPr fontId="1"/>
  </si>
  <si>
    <t>事業対象者・要支援１</t>
    <rPh sb="0" eb="2">
      <t>ジギョウ</t>
    </rPh>
    <rPh sb="2" eb="5">
      <t>タイショウシャ</t>
    </rPh>
    <rPh sb="6" eb="7">
      <t>ヨウ</t>
    </rPh>
    <rPh sb="7" eb="9">
      <t>シエン</t>
    </rPh>
    <phoneticPr fontId="1"/>
  </si>
  <si>
    <t>看護・介護職員が欠員の場合</t>
    <rPh sb="0" eb="2">
      <t>カンゴ</t>
    </rPh>
    <rPh sb="3" eb="5">
      <t>カイゴ</t>
    </rPh>
    <rPh sb="5" eb="7">
      <t>ショクイン</t>
    </rPh>
    <rPh sb="8" eb="10">
      <t>ケツイン</t>
    </rPh>
    <rPh sb="11" eb="13">
      <t>バアイ</t>
    </rPh>
    <phoneticPr fontId="1"/>
  </si>
  <si>
    <t>湧別町訪問型サービス（独自）サービスコード表</t>
    <rPh sb="0" eb="3">
      <t>ユウベツチョウ</t>
    </rPh>
    <rPh sb="3" eb="5">
      <t>ホウモン</t>
    </rPh>
    <rPh sb="5" eb="6">
      <t>ガタ</t>
    </rPh>
    <rPh sb="11" eb="13">
      <t>ドクジ</t>
    </rPh>
    <rPh sb="21" eb="22">
      <t>ヒョウ</t>
    </rPh>
    <phoneticPr fontId="1"/>
  </si>
  <si>
    <t>湧別町通所型サービス（独自）サービスコード表</t>
    <rPh sb="0" eb="3">
      <t>ユウベツチョウ</t>
    </rPh>
    <rPh sb="3" eb="5">
      <t>ツウショ</t>
    </rPh>
    <rPh sb="5" eb="6">
      <t>ガタ</t>
    </rPh>
    <rPh sb="11" eb="13">
      <t>ドクジ</t>
    </rPh>
    <rPh sb="21" eb="22">
      <t>ヒョウ</t>
    </rPh>
    <phoneticPr fontId="1"/>
  </si>
  <si>
    <t>1月につき</t>
    <phoneticPr fontId="1"/>
  </si>
  <si>
    <t>イ　１週当たりの標準的な回数を定める場合</t>
    <rPh sb="3" eb="4">
      <t>シュウ</t>
    </rPh>
    <rPh sb="4" eb="5">
      <t>ア</t>
    </rPh>
    <rPh sb="8" eb="11">
      <t>ヒョウジュンテキ</t>
    </rPh>
    <rPh sb="12" eb="14">
      <t>カイスウ</t>
    </rPh>
    <rPh sb="15" eb="16">
      <t>サダ</t>
    </rPh>
    <rPh sb="18" eb="20">
      <t>バアイ</t>
    </rPh>
    <phoneticPr fontId="1"/>
  </si>
  <si>
    <t>ロ　１月当たりの回数を定める場合</t>
    <rPh sb="3" eb="4">
      <t>ツキ</t>
    </rPh>
    <rPh sb="4" eb="5">
      <t>ア</t>
    </rPh>
    <rPh sb="8" eb="10">
      <t>カイスウ</t>
    </rPh>
    <rPh sb="11" eb="12">
      <t>サダ</t>
    </rPh>
    <rPh sb="14" eb="16">
      <t>バアイ</t>
    </rPh>
    <phoneticPr fontId="1"/>
  </si>
  <si>
    <t>C211</t>
    <phoneticPr fontId="1"/>
  </si>
  <si>
    <t>C220</t>
    <phoneticPr fontId="1"/>
  </si>
  <si>
    <t>C214</t>
  </si>
  <si>
    <t>C215</t>
  </si>
  <si>
    <t>C216</t>
  </si>
  <si>
    <t>C217</t>
  </si>
  <si>
    <t>C218</t>
  </si>
  <si>
    <t>C219</t>
  </si>
  <si>
    <t>単位</t>
    <rPh sb="0" eb="2">
      <t>タンイ</t>
    </rPh>
    <phoneticPr fontId="1"/>
  </si>
  <si>
    <t>単位加算</t>
    <rPh sb="0" eb="2">
      <t>タンイ</t>
    </rPh>
    <rPh sb="2" eb="4">
      <t>カサン</t>
    </rPh>
    <phoneticPr fontId="1"/>
  </si>
  <si>
    <t>加算</t>
    <rPh sb="0" eb="2">
      <t>カサン</t>
    </rPh>
    <phoneticPr fontId="1"/>
  </si>
  <si>
    <t>D211</t>
    <phoneticPr fontId="1"/>
  </si>
  <si>
    <t>D212</t>
    <phoneticPr fontId="1"/>
  </si>
  <si>
    <t>所定単位数の</t>
    <phoneticPr fontId="1"/>
  </si>
  <si>
    <t>ロ　１月当たりの回数を定める場合</t>
    <phoneticPr fontId="1"/>
  </si>
  <si>
    <t>片道につき</t>
    <rPh sb="0" eb="2">
      <t>カタミチ</t>
    </rPh>
    <phoneticPr fontId="1"/>
  </si>
  <si>
    <t>イ　１週当たりの標準的な回数を定める場合</t>
    <phoneticPr fontId="1"/>
  </si>
  <si>
    <t>月１回限度</t>
    <rPh sb="0" eb="1">
      <t>ツキ</t>
    </rPh>
    <rPh sb="2" eb="3">
      <t>カイ</t>
    </rPh>
    <rPh sb="3" eb="5">
      <t>ゲンド</t>
    </rPh>
    <phoneticPr fontId="1"/>
  </si>
  <si>
    <t>118/1000</t>
    <phoneticPr fontId="1"/>
  </si>
  <si>
    <t>D212</t>
  </si>
  <si>
    <t>D213</t>
  </si>
  <si>
    <t>D214</t>
  </si>
  <si>
    <t>D215</t>
  </si>
  <si>
    <t>D216</t>
  </si>
  <si>
    <t>D217</t>
  </si>
  <si>
    <t>D218</t>
  </si>
  <si>
    <t>D219</t>
  </si>
  <si>
    <t>算定項目</t>
  </si>
  <si>
    <t>合成</t>
    <rPh sb="0" eb="2">
      <t>ゴウセイ</t>
    </rPh>
    <phoneticPr fontId="1"/>
  </si>
  <si>
    <t>算定</t>
    <rPh sb="0" eb="2">
      <t>サンテイ</t>
    </rPh>
    <phoneticPr fontId="1"/>
  </si>
  <si>
    <t>単位数</t>
  </si>
  <si>
    <t>単位</t>
  </si>
  <si>
    <t>A2</t>
    <phoneticPr fontId="1"/>
  </si>
  <si>
    <t>訪問型独自サービス１１</t>
    <phoneticPr fontId="1"/>
  </si>
  <si>
    <t>イ　１週当たりの標準的な回数を定める場合</t>
    <rPh sb="3" eb="4">
      <t>シュウ</t>
    </rPh>
    <rPh sb="4" eb="5">
      <t>ア</t>
    </rPh>
    <rPh sb="8" eb="10">
      <t>ヒョウジュン</t>
    </rPh>
    <rPh sb="10" eb="11">
      <t>テキ</t>
    </rPh>
    <rPh sb="12" eb="14">
      <t>カイスウ</t>
    </rPh>
    <rPh sb="15" eb="16">
      <t>サダ</t>
    </rPh>
    <rPh sb="18" eb="20">
      <t>バアイ</t>
    </rPh>
    <phoneticPr fontId="1"/>
  </si>
  <si>
    <t>(1)１週に１回程度の場合</t>
    <rPh sb="4" eb="5">
      <t>シュウ</t>
    </rPh>
    <rPh sb="7" eb="10">
      <t>カイテイド</t>
    </rPh>
    <rPh sb="11" eb="13">
      <t>バアイ</t>
    </rPh>
    <phoneticPr fontId="1"/>
  </si>
  <si>
    <t>訪問型独自サービス１１日割</t>
    <phoneticPr fontId="1"/>
  </si>
  <si>
    <t>日割の場合</t>
    <rPh sb="0" eb="2">
      <t>ヒワリ</t>
    </rPh>
    <rPh sb="3" eb="5">
      <t>バアイ</t>
    </rPh>
    <phoneticPr fontId="1"/>
  </si>
  <si>
    <t>訪問型独自サービス１２</t>
    <phoneticPr fontId="1"/>
  </si>
  <si>
    <t>(2)１週に２回程度の場合</t>
    <rPh sb="4" eb="5">
      <t>シュウ</t>
    </rPh>
    <rPh sb="7" eb="10">
      <t>カイテイド</t>
    </rPh>
    <rPh sb="11" eb="13">
      <t>バアイ</t>
    </rPh>
    <phoneticPr fontId="1"/>
  </si>
  <si>
    <t>訪問型独自サービス１２日割</t>
    <phoneticPr fontId="1"/>
  </si>
  <si>
    <t>訪問型独自サービス１３</t>
    <phoneticPr fontId="1"/>
  </si>
  <si>
    <t>(3)１週に２回を超える程度の場合</t>
    <rPh sb="4" eb="5">
      <t>シュウ</t>
    </rPh>
    <rPh sb="7" eb="8">
      <t>カイ</t>
    </rPh>
    <rPh sb="9" eb="10">
      <t>コ</t>
    </rPh>
    <rPh sb="12" eb="14">
      <t>テイド</t>
    </rPh>
    <rPh sb="15" eb="17">
      <t>バアイ</t>
    </rPh>
    <phoneticPr fontId="1"/>
  </si>
  <si>
    <t>訪問型独自サービス１３日割</t>
    <phoneticPr fontId="1"/>
  </si>
  <si>
    <t>訪問型独自サービス２１</t>
    <phoneticPr fontId="1"/>
  </si>
  <si>
    <t>(1)標準的な内容の指定相当訪問型サービスである場合</t>
    <rPh sb="3" eb="5">
      <t>ヒョウジュン</t>
    </rPh>
    <rPh sb="5" eb="6">
      <t>テキ</t>
    </rPh>
    <rPh sb="7" eb="9">
      <t>ナイヨウ</t>
    </rPh>
    <rPh sb="10" eb="14">
      <t>シテイソウトウ</t>
    </rPh>
    <rPh sb="14" eb="17">
      <t>ホウモンガタ</t>
    </rPh>
    <rPh sb="24" eb="26">
      <t>バアイ</t>
    </rPh>
    <phoneticPr fontId="1"/>
  </si>
  <si>
    <t>訪問型独自サービス２２</t>
    <phoneticPr fontId="1"/>
  </si>
  <si>
    <t>(2)生活援助が中心である場合</t>
    <rPh sb="3" eb="7">
      <t>セイカツエンジョ</t>
    </rPh>
    <rPh sb="8" eb="10">
      <t>チュウシン</t>
    </rPh>
    <rPh sb="13" eb="15">
      <t>バアイ</t>
    </rPh>
    <phoneticPr fontId="1"/>
  </si>
  <si>
    <t>(一)所要時間20分以上45分未満の場合</t>
    <rPh sb="1" eb="2">
      <t>イチ</t>
    </rPh>
    <rPh sb="3" eb="7">
      <t>ショヨウジカン</t>
    </rPh>
    <rPh sb="9" eb="10">
      <t>フン</t>
    </rPh>
    <rPh sb="10" eb="12">
      <t>イジョウ</t>
    </rPh>
    <rPh sb="14" eb="15">
      <t>フン</t>
    </rPh>
    <rPh sb="15" eb="17">
      <t>ミマン</t>
    </rPh>
    <rPh sb="18" eb="20">
      <t>バアイ</t>
    </rPh>
    <phoneticPr fontId="1"/>
  </si>
  <si>
    <t>訪問型独自サービス２３</t>
    <phoneticPr fontId="1"/>
  </si>
  <si>
    <t>(二)所要時間45分以上の場合</t>
    <rPh sb="1" eb="2">
      <t>2</t>
    </rPh>
    <rPh sb="3" eb="7">
      <t>ショヨウジカン</t>
    </rPh>
    <rPh sb="9" eb="10">
      <t>フン</t>
    </rPh>
    <rPh sb="10" eb="12">
      <t>イジョウ</t>
    </rPh>
    <rPh sb="13" eb="15">
      <t>バアイ</t>
    </rPh>
    <phoneticPr fontId="1"/>
  </si>
  <si>
    <t>訪問型独自短時間サービス</t>
    <phoneticPr fontId="1"/>
  </si>
  <si>
    <t>(3)短時間の身体介護が中心である場合</t>
    <rPh sb="3" eb="6">
      <t>タンジカン</t>
    </rPh>
    <rPh sb="7" eb="11">
      <t>シンタイカイゴ</t>
    </rPh>
    <rPh sb="12" eb="14">
      <t>チュウシン</t>
    </rPh>
    <rPh sb="17" eb="19">
      <t>バアイ</t>
    </rPh>
    <phoneticPr fontId="1"/>
  </si>
  <si>
    <t>訪問型独自高齢者虐待防止未実施減算１１</t>
    <phoneticPr fontId="1"/>
  </si>
  <si>
    <t>高齢者虐待防止措置未実施減算</t>
    <rPh sb="0" eb="14">
      <t>コウレイシャギャクタイボウシソチミジッシゲンサン</t>
    </rPh>
    <phoneticPr fontId="1"/>
  </si>
  <si>
    <t>単位減算</t>
    <rPh sb="0" eb="2">
      <t>タンイ</t>
    </rPh>
    <rPh sb="2" eb="4">
      <t>ゲンザン</t>
    </rPh>
    <phoneticPr fontId="1"/>
  </si>
  <si>
    <t>訪問型独自高齢者虐待防止未実施減算１１日割</t>
    <rPh sb="19" eb="21">
      <t>ヒワリ</t>
    </rPh>
    <phoneticPr fontId="1"/>
  </si>
  <si>
    <t>C212</t>
  </si>
  <si>
    <t>訪問型独自高齢者虐待防止未実施減算１２</t>
    <phoneticPr fontId="1"/>
  </si>
  <si>
    <t>C213</t>
  </si>
  <si>
    <t>訪問型独自高齢者虐待防止未実施減算１２日割</t>
    <phoneticPr fontId="1"/>
  </si>
  <si>
    <t>訪問型独自高齢者虐待防止未実施減算１３</t>
    <phoneticPr fontId="1"/>
  </si>
  <si>
    <t>訪問型独自高齢者虐待防止未実施減算１３日割</t>
    <phoneticPr fontId="1"/>
  </si>
  <si>
    <t>訪問型独自高齢者虐待防止未実施減算２１</t>
    <phoneticPr fontId="1"/>
  </si>
  <si>
    <t>訪問型独自高齢者虐待防止未実施減算２２</t>
    <phoneticPr fontId="1"/>
  </si>
  <si>
    <t>訪問型独自高齢者虐待防止未実施減算２３</t>
    <phoneticPr fontId="1"/>
  </si>
  <si>
    <t>訪問型独自高齢者虐待防止未実施減算短時間</t>
    <phoneticPr fontId="1"/>
  </si>
  <si>
    <t>訪問型独自業務継続計画未策定減算１１</t>
  </si>
  <si>
    <t>業務継続計画未策定減算</t>
    <rPh sb="0" eb="11">
      <t>ギョウムケイゾクケイカクミサクテイゲンサン</t>
    </rPh>
    <phoneticPr fontId="1"/>
  </si>
  <si>
    <t>D220</t>
    <phoneticPr fontId="1"/>
  </si>
  <si>
    <t>訪問型独自業務継続計画未策定減算１１日割</t>
    <rPh sb="18" eb="20">
      <t>ヒワリ</t>
    </rPh>
    <phoneticPr fontId="1"/>
  </si>
  <si>
    <t>訪問型独自業務継続計画未策定減算１２</t>
  </si>
  <si>
    <t>訪問型独自業務継続計画未策定減算１２日割</t>
  </si>
  <si>
    <t>訪問型独自業務継続計画未策定減算１３</t>
  </si>
  <si>
    <t>訪問型独自業務継続計画未策定減算１３日割</t>
  </si>
  <si>
    <t>訪問型独自業務継続計画未策定減算２１</t>
  </si>
  <si>
    <t>訪問型独自業務継続計画未策定減算２２</t>
  </si>
  <si>
    <t>訪問型独自業務継続計画未策定減算２３</t>
  </si>
  <si>
    <t>訪問型独自業務継続計画未策定減算短時間</t>
  </si>
  <si>
    <t>訪問型独自サービス同一建物減算１</t>
    <phoneticPr fontId="1"/>
  </si>
  <si>
    <t>事業所と同一建物の利用者等にサービスを行う場合</t>
    <phoneticPr fontId="1"/>
  </si>
  <si>
    <t>事業所と同一建物の利用者又はこれ以外の同一建物の利用者20人以上にサービスを行う場合</t>
    <phoneticPr fontId="1"/>
  </si>
  <si>
    <t>所定単位数の</t>
  </si>
  <si>
    <t>減算</t>
    <rPh sb="0" eb="2">
      <t>ゲンザン</t>
    </rPh>
    <phoneticPr fontId="1"/>
  </si>
  <si>
    <t>訪問型独自サービス同一建物減算２</t>
    <phoneticPr fontId="1"/>
  </si>
  <si>
    <t>事業所と同一建物の利用者50人以上にサービスを行う場合</t>
    <rPh sb="14" eb="15">
      <t>ニン</t>
    </rPh>
    <rPh sb="15" eb="17">
      <t>イジョウ</t>
    </rPh>
    <rPh sb="23" eb="24">
      <t>オコナ</t>
    </rPh>
    <rPh sb="25" eb="27">
      <t>バアイ</t>
    </rPh>
    <phoneticPr fontId="1"/>
  </si>
  <si>
    <t>訪問型独自サービス同一建物減算３</t>
    <phoneticPr fontId="1"/>
  </si>
  <si>
    <t>同一の建物等に居住する利用者の割合が100分の90以上の場合</t>
    <rPh sb="25" eb="27">
      <t>イジョウ</t>
    </rPh>
    <phoneticPr fontId="1"/>
  </si>
  <si>
    <t>訪問型独自サービス特別地域加算</t>
    <rPh sb="9" eb="11">
      <t>トクベツ</t>
    </rPh>
    <rPh sb="11" eb="13">
      <t>チイキ</t>
    </rPh>
    <rPh sb="13" eb="15">
      <t>カサン</t>
    </rPh>
    <phoneticPr fontId="1"/>
  </si>
  <si>
    <t>訪問型独自サービス特別地域加算日割</t>
    <rPh sb="9" eb="11">
      <t>トクベツ</t>
    </rPh>
    <rPh sb="11" eb="13">
      <t>チイキ</t>
    </rPh>
    <rPh sb="13" eb="15">
      <t>カサン</t>
    </rPh>
    <phoneticPr fontId="1"/>
  </si>
  <si>
    <t>訪問型独自サービス特別地域加算回数</t>
    <rPh sb="9" eb="11">
      <t>トクベツ</t>
    </rPh>
    <rPh sb="11" eb="13">
      <t>チイキ</t>
    </rPh>
    <rPh sb="13" eb="15">
      <t>カサン</t>
    </rPh>
    <phoneticPr fontId="1"/>
  </si>
  <si>
    <t>訪問型独自サービス小規模事業所加算</t>
    <rPh sb="9" eb="12">
      <t>ショウキボ</t>
    </rPh>
    <rPh sb="12" eb="15">
      <t>ジギョウショ</t>
    </rPh>
    <rPh sb="15" eb="17">
      <t>カサン</t>
    </rPh>
    <phoneticPr fontId="1"/>
  </si>
  <si>
    <t>中山間地域等における小規模事業所加算</t>
    <rPh sb="0" eb="1">
      <t>ナカ</t>
    </rPh>
    <rPh sb="1" eb="3">
      <t>ヤマアイ</t>
    </rPh>
    <rPh sb="3" eb="6">
      <t>チイキナド</t>
    </rPh>
    <rPh sb="10" eb="13">
      <t>ショウキボ</t>
    </rPh>
    <rPh sb="13" eb="16">
      <t>ジギョウショ</t>
    </rPh>
    <rPh sb="16" eb="18">
      <t>カサン</t>
    </rPh>
    <phoneticPr fontId="1"/>
  </si>
  <si>
    <t>訪問型独自サービス小規模事業所加算日割</t>
    <rPh sb="9" eb="12">
      <t>ショウキボ</t>
    </rPh>
    <rPh sb="12" eb="15">
      <t>ジギョウショ</t>
    </rPh>
    <rPh sb="15" eb="17">
      <t>カサン</t>
    </rPh>
    <phoneticPr fontId="1"/>
  </si>
  <si>
    <t>訪問型独自サービス小規模事業所加算回数</t>
    <rPh sb="9" eb="12">
      <t>ショウキボ</t>
    </rPh>
    <rPh sb="12" eb="15">
      <t>ジギョウショ</t>
    </rPh>
    <rPh sb="15" eb="17">
      <t>カサン</t>
    </rPh>
    <phoneticPr fontId="1"/>
  </si>
  <si>
    <t>訪問型独自サービス中山間地域等提供加算</t>
    <rPh sb="9" eb="10">
      <t>チュウ</t>
    </rPh>
    <rPh sb="10" eb="12">
      <t>サンカン</t>
    </rPh>
    <rPh sb="12" eb="14">
      <t>チイキ</t>
    </rPh>
    <rPh sb="14" eb="15">
      <t>トウ</t>
    </rPh>
    <rPh sb="15" eb="17">
      <t>テイキョウ</t>
    </rPh>
    <rPh sb="17" eb="19">
      <t>カサン</t>
    </rPh>
    <phoneticPr fontId="1"/>
  </si>
  <si>
    <t>中山間地域等に居住する者へのサービス提供加算</t>
    <rPh sb="0" eb="1">
      <t>ナカ</t>
    </rPh>
    <rPh sb="1" eb="3">
      <t>ヤマアイ</t>
    </rPh>
    <rPh sb="3" eb="6">
      <t>チイキナド</t>
    </rPh>
    <rPh sb="7" eb="9">
      <t>キョジュウ</t>
    </rPh>
    <rPh sb="11" eb="12">
      <t>モノ</t>
    </rPh>
    <rPh sb="18" eb="20">
      <t>テイキョウ</t>
    </rPh>
    <rPh sb="20" eb="22">
      <t>カサン</t>
    </rPh>
    <phoneticPr fontId="1"/>
  </si>
  <si>
    <t>訪問型独自サービス中山間地域等加算日割</t>
    <rPh sb="9" eb="10">
      <t>チュウ</t>
    </rPh>
    <rPh sb="10" eb="12">
      <t>サンカン</t>
    </rPh>
    <rPh sb="12" eb="14">
      <t>チイキ</t>
    </rPh>
    <rPh sb="14" eb="15">
      <t>トウ</t>
    </rPh>
    <rPh sb="15" eb="17">
      <t>カサン</t>
    </rPh>
    <phoneticPr fontId="1"/>
  </si>
  <si>
    <t>訪問型独自サービス中山間地域等加算回数</t>
    <rPh sb="9" eb="10">
      <t>チュウ</t>
    </rPh>
    <rPh sb="10" eb="12">
      <t>サンカン</t>
    </rPh>
    <rPh sb="12" eb="14">
      <t>チイキ</t>
    </rPh>
    <rPh sb="14" eb="15">
      <t>トウ</t>
    </rPh>
    <rPh sb="15" eb="17">
      <t>カサン</t>
    </rPh>
    <phoneticPr fontId="1"/>
  </si>
  <si>
    <t>訪問型独自サービス初回加算</t>
    <rPh sb="9" eb="11">
      <t>ショカイ</t>
    </rPh>
    <rPh sb="11" eb="13">
      <t>カサン</t>
    </rPh>
    <phoneticPr fontId="1"/>
  </si>
  <si>
    <t>ハ 初回加算</t>
    <phoneticPr fontId="1"/>
  </si>
  <si>
    <t>訪問型独自サービス生活機能向上連携加算Ⅰ</t>
    <rPh sb="15" eb="17">
      <t>レンケイ</t>
    </rPh>
    <phoneticPr fontId="1"/>
  </si>
  <si>
    <t>ニ 生活機能向上連携加算</t>
    <phoneticPr fontId="1"/>
  </si>
  <si>
    <t>(1) 生活機能向上連携加算（Ⅰ）</t>
  </si>
  <si>
    <t>訪問型独自サービス生活機能向上連携加算Ⅱ</t>
    <rPh sb="9" eb="11">
      <t>セイカツ</t>
    </rPh>
    <rPh sb="11" eb="13">
      <t>キノウ</t>
    </rPh>
    <rPh sb="13" eb="15">
      <t>コウジョウ</t>
    </rPh>
    <rPh sb="17" eb="19">
      <t>カサン</t>
    </rPh>
    <phoneticPr fontId="1"/>
  </si>
  <si>
    <t>(2) 生活機能向上連携加算（Ⅱ）</t>
  </si>
  <si>
    <t>訪問型独自口腔連携強化加算</t>
    <phoneticPr fontId="1"/>
  </si>
  <si>
    <t>ホ 口腔連携強化加算</t>
    <phoneticPr fontId="1"/>
  </si>
  <si>
    <t>訪問型独自サービス処遇改善加算Ⅰ１</t>
    <rPh sb="9" eb="11">
      <t>ショグウ</t>
    </rPh>
    <rPh sb="11" eb="13">
      <t>カイゼン</t>
    </rPh>
    <rPh sb="13" eb="15">
      <t>カサン</t>
    </rPh>
    <phoneticPr fontId="1"/>
  </si>
  <si>
    <t>ヘ 介護職員等処遇改善加算</t>
    <rPh sb="7" eb="9">
      <t>ショグウ</t>
    </rPh>
    <rPh sb="9" eb="11">
      <t>カイゼン</t>
    </rPh>
    <phoneticPr fontId="1"/>
  </si>
  <si>
    <t>(1)介護職員等処遇改善加算（Ⅰ）イ</t>
    <rPh sb="8" eb="10">
      <t>ショグウ</t>
    </rPh>
    <rPh sb="10" eb="12">
      <t>カイゼン</t>
    </rPh>
    <phoneticPr fontId="1"/>
  </si>
  <si>
    <t>270/1000</t>
    <phoneticPr fontId="1"/>
  </si>
  <si>
    <t>訪問型独自サービス処遇改善加算Ⅰ２</t>
    <rPh sb="9" eb="11">
      <t>ショグウ</t>
    </rPh>
    <rPh sb="11" eb="13">
      <t>カイゼン</t>
    </rPh>
    <rPh sb="13" eb="15">
      <t>カサン</t>
    </rPh>
    <phoneticPr fontId="1"/>
  </si>
  <si>
    <t>(2)介護職員等処遇改善加算（Ⅰ）ロ</t>
    <rPh sb="8" eb="10">
      <t>ショグウ</t>
    </rPh>
    <rPh sb="10" eb="12">
      <t>カイゼン</t>
    </rPh>
    <phoneticPr fontId="1"/>
  </si>
  <si>
    <t>287/1000</t>
    <phoneticPr fontId="1"/>
  </si>
  <si>
    <t>訪問型独自サービス処遇改善加算Ⅱ１</t>
    <rPh sb="9" eb="11">
      <t>ショグウ</t>
    </rPh>
    <rPh sb="11" eb="13">
      <t>カイゼン</t>
    </rPh>
    <rPh sb="13" eb="15">
      <t>カサン</t>
    </rPh>
    <phoneticPr fontId="1"/>
  </si>
  <si>
    <t>(3)介護職員等処遇改善加算（Ⅱ）イ</t>
    <rPh sb="8" eb="10">
      <t>ショグウ</t>
    </rPh>
    <rPh sb="10" eb="12">
      <t>カイゼン</t>
    </rPh>
    <phoneticPr fontId="1"/>
  </si>
  <si>
    <t>249/1000</t>
    <phoneticPr fontId="1"/>
  </si>
  <si>
    <t>訪問型独自サービス処遇改善加算Ⅱ２</t>
    <rPh sb="9" eb="11">
      <t>ショグウ</t>
    </rPh>
    <rPh sb="11" eb="13">
      <t>カイゼン</t>
    </rPh>
    <rPh sb="13" eb="15">
      <t>カサン</t>
    </rPh>
    <phoneticPr fontId="1"/>
  </si>
  <si>
    <t>(4)介護職員等処遇改善加算（Ⅱ）ロ</t>
    <rPh sb="8" eb="10">
      <t>ショグウ</t>
    </rPh>
    <rPh sb="10" eb="12">
      <t>カイゼン</t>
    </rPh>
    <phoneticPr fontId="1"/>
  </si>
  <si>
    <t>266/1000</t>
    <phoneticPr fontId="1"/>
  </si>
  <si>
    <t>訪問型独自サービス処遇改善加算Ⅲ</t>
    <rPh sb="9" eb="11">
      <t>ショグウ</t>
    </rPh>
    <rPh sb="11" eb="13">
      <t>カイゼン</t>
    </rPh>
    <rPh sb="13" eb="15">
      <t>カサン</t>
    </rPh>
    <phoneticPr fontId="1"/>
  </si>
  <si>
    <t>(5)介護職員等処遇改善加算（Ⅲ）</t>
    <rPh sb="8" eb="10">
      <t>ショグウ</t>
    </rPh>
    <rPh sb="10" eb="12">
      <t>カイゼン</t>
    </rPh>
    <phoneticPr fontId="1"/>
  </si>
  <si>
    <t>207/1000</t>
    <phoneticPr fontId="1"/>
  </si>
  <si>
    <t>A2</t>
  </si>
  <si>
    <t>訪問型独自サービス処遇改善加算Ⅳ</t>
    <rPh sb="9" eb="11">
      <t>ショグウ</t>
    </rPh>
    <rPh sb="11" eb="13">
      <t>カイゼン</t>
    </rPh>
    <rPh sb="13" eb="15">
      <t>カサン</t>
    </rPh>
    <phoneticPr fontId="1"/>
  </si>
  <si>
    <t>(6)介護職員等処遇改善加算（Ⅳ）</t>
    <rPh sb="7" eb="8">
      <t>ナド</t>
    </rPh>
    <rPh sb="8" eb="10">
      <t>ショグウ</t>
    </rPh>
    <rPh sb="10" eb="12">
      <t>カイゼン</t>
    </rPh>
    <phoneticPr fontId="1"/>
  </si>
  <si>
    <t>170/1000</t>
    <phoneticPr fontId="1"/>
  </si>
  <si>
    <t>サービスコード</t>
  </si>
  <si>
    <t>サービス内容略称</t>
  </si>
  <si>
    <t>合成</t>
    <phoneticPr fontId="1"/>
  </si>
  <si>
    <t>算定</t>
    <phoneticPr fontId="1"/>
  </si>
  <si>
    <t>種類</t>
  </si>
  <si>
    <t>項目</t>
  </si>
  <si>
    <t>A6</t>
    <phoneticPr fontId="1"/>
  </si>
  <si>
    <t>通所型独自サービス１１</t>
    <phoneticPr fontId="1"/>
  </si>
  <si>
    <t>1月につき</t>
    <rPh sb="1" eb="2">
      <t>ガツ</t>
    </rPh>
    <phoneticPr fontId="1"/>
  </si>
  <si>
    <t>通所型独自サービス１１日割</t>
    <phoneticPr fontId="1"/>
  </si>
  <si>
    <t>通所型独自サービス１２</t>
    <phoneticPr fontId="1"/>
  </si>
  <si>
    <t>事業対象者・要支援２</t>
    <rPh sb="6" eb="7">
      <t>ヨウ</t>
    </rPh>
    <rPh sb="7" eb="9">
      <t>シエン</t>
    </rPh>
    <phoneticPr fontId="1"/>
  </si>
  <si>
    <t>通所型独自サービス１２日割</t>
    <phoneticPr fontId="1"/>
  </si>
  <si>
    <t>通所型独自サービス２１</t>
    <phoneticPr fontId="1"/>
  </si>
  <si>
    <t>ロ　１月当たりの回数を定める場合</t>
    <rPh sb="3" eb="5">
      <t>ツキア</t>
    </rPh>
    <rPh sb="8" eb="10">
      <t>カイスウ</t>
    </rPh>
    <rPh sb="11" eb="12">
      <t>サダ</t>
    </rPh>
    <rPh sb="14" eb="16">
      <t>バアイ</t>
    </rPh>
    <phoneticPr fontId="1"/>
  </si>
  <si>
    <t>※１月の中で全部で４回まで</t>
    <phoneticPr fontId="1"/>
  </si>
  <si>
    <t>通所型独自サービス２２</t>
    <phoneticPr fontId="1"/>
  </si>
  <si>
    <t>※１月の中で全部で８回まで</t>
    <rPh sb="6" eb="8">
      <t>ゼンブ</t>
    </rPh>
    <rPh sb="10" eb="11">
      <t>カイ</t>
    </rPh>
    <phoneticPr fontId="1"/>
  </si>
  <si>
    <t>通所型独自高齢者虐待防止未実施減算１１</t>
  </si>
  <si>
    <t>高齢者虐待防止措置未実施減算</t>
    <phoneticPr fontId="1"/>
  </si>
  <si>
    <t>通所型独自高齢者虐待防止未実施減算１１日割</t>
  </si>
  <si>
    <t>通所型独自高齢者虐待防止未実施減算１２</t>
  </si>
  <si>
    <t>通所型独自高齢者虐待防止未実施減算１２日割</t>
  </si>
  <si>
    <t>通所型独自高齢者虐待防止未実施減算２１</t>
  </si>
  <si>
    <t>通所型独自高齢者虐待防止未実施減算２２</t>
  </si>
  <si>
    <t>通所型独自業務継続計画未策定減算１１</t>
  </si>
  <si>
    <t>業務継続計画未策定減算</t>
    <phoneticPr fontId="1"/>
  </si>
  <si>
    <t>通所型独自業務継続計画未策定減算１１日割</t>
  </si>
  <si>
    <t>通所型独自業務継続計画未策定減算１２</t>
  </si>
  <si>
    <t>通所型独自業務継続計画未策定減算１２日割</t>
  </si>
  <si>
    <t>通所型独自業務継続計画未策定減算２１</t>
  </si>
  <si>
    <t>通所型独自業務継続計画未策定減算２２</t>
  </si>
  <si>
    <t>通所型独自サービス中山間地域等提供加算</t>
    <rPh sb="9" eb="10">
      <t>チュウ</t>
    </rPh>
    <rPh sb="10" eb="12">
      <t>ヤマアイ</t>
    </rPh>
    <rPh sb="12" eb="15">
      <t>チイキナド</t>
    </rPh>
    <rPh sb="15" eb="17">
      <t>テイキョウ</t>
    </rPh>
    <rPh sb="17" eb="19">
      <t>カサン</t>
    </rPh>
    <phoneticPr fontId="1"/>
  </si>
  <si>
    <t>通所型独自サービス中山間地域等加算日割</t>
    <rPh sb="9" eb="10">
      <t>チュウ</t>
    </rPh>
    <rPh sb="10" eb="12">
      <t>ヤマアイ</t>
    </rPh>
    <rPh sb="12" eb="15">
      <t>チイキナド</t>
    </rPh>
    <rPh sb="15" eb="17">
      <t>カサン</t>
    </rPh>
    <phoneticPr fontId="1"/>
  </si>
  <si>
    <t>通所型独自サービス中山間地域等加算回数</t>
    <rPh sb="9" eb="10">
      <t>チュウ</t>
    </rPh>
    <rPh sb="10" eb="12">
      <t>ヤマアイ</t>
    </rPh>
    <rPh sb="12" eb="15">
      <t>チイキナド</t>
    </rPh>
    <rPh sb="15" eb="17">
      <t>カサン</t>
    </rPh>
    <phoneticPr fontId="1"/>
  </si>
  <si>
    <t>通所型独自サービス同一建物減算１</t>
    <rPh sb="9" eb="11">
      <t>ドウイツ</t>
    </rPh>
    <rPh sb="11" eb="13">
      <t>タテモノ</t>
    </rPh>
    <rPh sb="13" eb="15">
      <t>ゲンザン</t>
    </rPh>
    <phoneticPr fontId="1"/>
  </si>
  <si>
    <t>事業所と同一建物に居住する者又は同一建物から利用する者に通所型サービス（独自）を行う場合</t>
    <rPh sb="0" eb="3">
      <t>ジギョウショ</t>
    </rPh>
    <rPh sb="4" eb="6">
      <t>ドウイツ</t>
    </rPh>
    <rPh sb="6" eb="8">
      <t>タテモノ</t>
    </rPh>
    <rPh sb="9" eb="11">
      <t>キョジュウ</t>
    </rPh>
    <rPh sb="13" eb="14">
      <t>モノ</t>
    </rPh>
    <rPh sb="14" eb="15">
      <t>マタ</t>
    </rPh>
    <rPh sb="16" eb="18">
      <t>ドウイツ</t>
    </rPh>
    <rPh sb="18" eb="20">
      <t>タテモノ</t>
    </rPh>
    <rPh sb="22" eb="24">
      <t>リヨウ</t>
    </rPh>
    <rPh sb="26" eb="27">
      <t>モノ</t>
    </rPh>
    <rPh sb="28" eb="30">
      <t>ツウショ</t>
    </rPh>
    <rPh sb="30" eb="31">
      <t>カタ</t>
    </rPh>
    <rPh sb="36" eb="38">
      <t>ドクジ</t>
    </rPh>
    <rPh sb="40" eb="41">
      <t>オコナ</t>
    </rPh>
    <rPh sb="42" eb="44">
      <t>バアイ</t>
    </rPh>
    <phoneticPr fontId="1"/>
  </si>
  <si>
    <t>単位減算</t>
    <rPh sb="2" eb="4">
      <t>ゲンサン</t>
    </rPh>
    <phoneticPr fontId="1"/>
  </si>
  <si>
    <t>通所型独自サービス同一建物減算２</t>
    <rPh sb="9" eb="11">
      <t>ドウイツ</t>
    </rPh>
    <rPh sb="11" eb="13">
      <t>タテモノ</t>
    </rPh>
    <rPh sb="13" eb="15">
      <t>ゲンザン</t>
    </rPh>
    <phoneticPr fontId="1"/>
  </si>
  <si>
    <t>通所型独自サービス同一建物減算３</t>
    <rPh sb="9" eb="11">
      <t>ドウイツ</t>
    </rPh>
    <rPh sb="11" eb="13">
      <t>タテモノ</t>
    </rPh>
    <rPh sb="13" eb="15">
      <t>ゲンザン</t>
    </rPh>
    <phoneticPr fontId="1"/>
  </si>
  <si>
    <t>通所型独自送迎減算</t>
    <rPh sb="0" eb="2">
      <t>ツウショ</t>
    </rPh>
    <rPh sb="2" eb="3">
      <t>ガタ</t>
    </rPh>
    <rPh sb="3" eb="5">
      <t>ドクジ</t>
    </rPh>
    <rPh sb="5" eb="7">
      <t>ソウゲイ</t>
    </rPh>
    <rPh sb="7" eb="9">
      <t>ゲンザン</t>
    </rPh>
    <phoneticPr fontId="1"/>
  </si>
  <si>
    <t>　事業所が送迎を行わない場合</t>
    <phoneticPr fontId="1"/>
  </si>
  <si>
    <t>通所型独自生活向上グループ活動加算</t>
    <rPh sb="5" eb="7">
      <t>セイカツ</t>
    </rPh>
    <rPh sb="7" eb="9">
      <t>コウジョウ</t>
    </rPh>
    <rPh sb="13" eb="15">
      <t>カツドウ</t>
    </rPh>
    <rPh sb="15" eb="17">
      <t>カサン</t>
    </rPh>
    <phoneticPr fontId="1"/>
  </si>
  <si>
    <t>ハ　生活機能向上グループ活動加算</t>
    <rPh sb="2" eb="4">
      <t>セイカツ</t>
    </rPh>
    <rPh sb="4" eb="6">
      <t>キノウ</t>
    </rPh>
    <rPh sb="6" eb="8">
      <t>コウジョウ</t>
    </rPh>
    <rPh sb="12" eb="14">
      <t>カツドウ</t>
    </rPh>
    <rPh sb="14" eb="16">
      <t>カサン</t>
    </rPh>
    <phoneticPr fontId="1"/>
  </si>
  <si>
    <t>単位加算</t>
    <rPh sb="2" eb="4">
      <t>カサン</t>
    </rPh>
    <phoneticPr fontId="1"/>
  </si>
  <si>
    <t>通所型独自サービス若年性認知症受入加算</t>
    <rPh sb="9" eb="11">
      <t>ジャクネン</t>
    </rPh>
    <rPh sb="11" eb="12">
      <t>セイ</t>
    </rPh>
    <rPh sb="12" eb="14">
      <t>ニンチ</t>
    </rPh>
    <rPh sb="14" eb="15">
      <t>ショウ</t>
    </rPh>
    <rPh sb="15" eb="17">
      <t>ウケイレ</t>
    </rPh>
    <rPh sb="17" eb="19">
      <t>カサン</t>
    </rPh>
    <phoneticPr fontId="1"/>
  </si>
  <si>
    <t>ニ　若年性認知症利用者受入加算</t>
    <phoneticPr fontId="1"/>
  </si>
  <si>
    <t>通所型独自サービス栄養アセスメント加算</t>
    <phoneticPr fontId="1"/>
  </si>
  <si>
    <t>ホ　栄養アセスメント加算</t>
    <phoneticPr fontId="1"/>
  </si>
  <si>
    <t>通所型独自サービス栄養改善加算</t>
    <rPh sb="9" eb="11">
      <t>エイヨウ</t>
    </rPh>
    <rPh sb="11" eb="13">
      <t>カイゼン</t>
    </rPh>
    <rPh sb="13" eb="15">
      <t>カサン</t>
    </rPh>
    <phoneticPr fontId="1"/>
  </si>
  <si>
    <t>ヘ　栄養改善加算</t>
    <rPh sb="2" eb="4">
      <t>エイヨウ</t>
    </rPh>
    <rPh sb="4" eb="6">
      <t>カイゼン</t>
    </rPh>
    <rPh sb="6" eb="8">
      <t>カサン</t>
    </rPh>
    <phoneticPr fontId="1"/>
  </si>
  <si>
    <t>通所型独自サービス口腔機能向上加算Ⅰ</t>
    <phoneticPr fontId="1"/>
  </si>
  <si>
    <t>ト　口腔機能向上加算</t>
    <phoneticPr fontId="1"/>
  </si>
  <si>
    <t>(1) 口腔機能向上加算（Ⅰ）</t>
    <phoneticPr fontId="1"/>
  </si>
  <si>
    <t>通所型独自サービス口腔機能向上加算Ⅱ</t>
    <phoneticPr fontId="1"/>
  </si>
  <si>
    <t>(2) 口腔機能向上加算（Ⅱ）</t>
    <phoneticPr fontId="1"/>
  </si>
  <si>
    <t>通所型独自一体的サービス提供加算</t>
    <rPh sb="5" eb="7">
      <t>イッタイ</t>
    </rPh>
    <rPh sb="7" eb="8">
      <t>テキ</t>
    </rPh>
    <rPh sb="12" eb="14">
      <t>テイキョウ</t>
    </rPh>
    <rPh sb="14" eb="16">
      <t>カサン</t>
    </rPh>
    <phoneticPr fontId="1"/>
  </si>
  <si>
    <t>チ　一体的サービス提供加算</t>
    <rPh sb="2" eb="4">
      <t>イッタイ</t>
    </rPh>
    <rPh sb="4" eb="5">
      <t>テキ</t>
    </rPh>
    <rPh sb="9" eb="11">
      <t>テイキョウ</t>
    </rPh>
    <rPh sb="11" eb="13">
      <t>カサン</t>
    </rPh>
    <phoneticPr fontId="1"/>
  </si>
  <si>
    <t>通所型独自サービス提供体制加算Ⅰ１</t>
  </si>
  <si>
    <t>リ　サービス提供体制強化加算</t>
    <phoneticPr fontId="1"/>
  </si>
  <si>
    <t>(1) サービス提供体制強化加算（Ⅰ）</t>
    <phoneticPr fontId="1"/>
  </si>
  <si>
    <t>通所型独自サービス提供体制加算Ⅰ２</t>
    <rPh sb="9" eb="11">
      <t>テイキョウ</t>
    </rPh>
    <rPh sb="11" eb="13">
      <t>タイセイ</t>
    </rPh>
    <rPh sb="13" eb="15">
      <t>カサン</t>
    </rPh>
    <phoneticPr fontId="1"/>
  </si>
  <si>
    <t>通所型独自サービス提供体制加算Ⅱ１</t>
    <rPh sb="9" eb="11">
      <t>テイキョウ</t>
    </rPh>
    <rPh sb="11" eb="13">
      <t>タイセイ</t>
    </rPh>
    <rPh sb="13" eb="15">
      <t>カサン</t>
    </rPh>
    <phoneticPr fontId="1"/>
  </si>
  <si>
    <t>(2) サービス提供体制強化加算（Ⅱ）</t>
    <phoneticPr fontId="1"/>
  </si>
  <si>
    <t>通所型独自サービス提供体制加算Ⅱ２</t>
    <rPh sb="9" eb="11">
      <t>テイキョウ</t>
    </rPh>
    <rPh sb="11" eb="13">
      <t>タイセイ</t>
    </rPh>
    <rPh sb="13" eb="15">
      <t>カサン</t>
    </rPh>
    <phoneticPr fontId="1"/>
  </si>
  <si>
    <t>通所型独自サービス提供体制加算Ⅲ１</t>
    <rPh sb="9" eb="11">
      <t>テイキョウ</t>
    </rPh>
    <rPh sb="11" eb="13">
      <t>タイセイ</t>
    </rPh>
    <rPh sb="13" eb="15">
      <t>カサン</t>
    </rPh>
    <phoneticPr fontId="1"/>
  </si>
  <si>
    <t>(3) サービス提供体制強化加算（Ⅲ）</t>
    <phoneticPr fontId="1"/>
  </si>
  <si>
    <t>通所型独自サービス提供体制加算Ⅲ２</t>
    <rPh sb="9" eb="11">
      <t>テイキョウ</t>
    </rPh>
    <rPh sb="11" eb="13">
      <t>タイセイ</t>
    </rPh>
    <rPh sb="13" eb="15">
      <t>カサン</t>
    </rPh>
    <phoneticPr fontId="1"/>
  </si>
  <si>
    <t>通所型独自サービス生活機能向上連携加算Ⅰ</t>
    <phoneticPr fontId="1"/>
  </si>
  <si>
    <t>ヌ　生活機能向上連携加算</t>
    <phoneticPr fontId="1"/>
  </si>
  <si>
    <t>(1) 生活機能向上連携加算（Ⅰ）（３月に１回を限度）</t>
    <phoneticPr fontId="1"/>
  </si>
  <si>
    <t>通所型独自サービス生活機能向上連携加算Ⅱ</t>
    <rPh sb="9" eb="11">
      <t>セイカツ</t>
    </rPh>
    <rPh sb="11" eb="13">
      <t>キノウ</t>
    </rPh>
    <rPh sb="13" eb="15">
      <t>コウジョウ</t>
    </rPh>
    <rPh sb="17" eb="19">
      <t>カサン</t>
    </rPh>
    <phoneticPr fontId="1"/>
  </si>
  <si>
    <t>(2) 生活機能向上連携加算（Ⅱ）</t>
    <phoneticPr fontId="1"/>
  </si>
  <si>
    <t>単位加算</t>
    <phoneticPr fontId="1"/>
  </si>
  <si>
    <t>通所型独自サービス口腔栄養スクリーニング加算Ⅰ</t>
    <rPh sb="9" eb="11">
      <t>コウクウ</t>
    </rPh>
    <rPh sb="11" eb="13">
      <t>エイヨウ</t>
    </rPh>
    <rPh sb="20" eb="22">
      <t>カサン</t>
    </rPh>
    <phoneticPr fontId="1"/>
  </si>
  <si>
    <t>ル　口腔・栄養スクリーニング加算</t>
    <phoneticPr fontId="1"/>
  </si>
  <si>
    <t>(1) 口腔・栄養スクリーニング加算（Ⅰ）（６月に１回を限度）</t>
    <phoneticPr fontId="1"/>
  </si>
  <si>
    <t>1回につき</t>
    <phoneticPr fontId="1"/>
  </si>
  <si>
    <t>A6</t>
  </si>
  <si>
    <t>通所型独自サービス口腔栄養スクリーニング加算Ⅱ</t>
    <rPh sb="9" eb="11">
      <t>コウクウ</t>
    </rPh>
    <rPh sb="11" eb="13">
      <t>エイヨウ</t>
    </rPh>
    <rPh sb="20" eb="22">
      <t>カサン</t>
    </rPh>
    <phoneticPr fontId="1"/>
  </si>
  <si>
    <t>(2) 口腔・栄養スクリーニング加算（Ⅱ）（６月に１回を限度）</t>
    <phoneticPr fontId="1"/>
  </si>
  <si>
    <t>通所型独自サービス科学的介護推進体制加算</t>
    <phoneticPr fontId="1"/>
  </si>
  <si>
    <t>ヲ　科学的介護推進体制加算</t>
    <phoneticPr fontId="1"/>
  </si>
  <si>
    <t>通所型独自サービス処遇改善加算Ⅰ１１</t>
    <rPh sb="9" eb="11">
      <t>ショグウ</t>
    </rPh>
    <rPh sb="11" eb="13">
      <t>カイゼン</t>
    </rPh>
    <rPh sb="13" eb="15">
      <t>カサン</t>
    </rPh>
    <phoneticPr fontId="1"/>
  </si>
  <si>
    <t>ワ　介護職員等処遇改善加算</t>
    <rPh sb="6" eb="7">
      <t>トウ</t>
    </rPh>
    <rPh sb="7" eb="9">
      <t>ショグウ</t>
    </rPh>
    <rPh sb="9" eb="11">
      <t>カイゼン</t>
    </rPh>
    <phoneticPr fontId="1"/>
  </si>
  <si>
    <t>利用定員が１９人以上の場合</t>
    <rPh sb="0" eb="2">
      <t>リヨウ</t>
    </rPh>
    <rPh sb="2" eb="4">
      <t>テイイン</t>
    </rPh>
    <rPh sb="7" eb="8">
      <t>ニン</t>
    </rPh>
    <rPh sb="8" eb="10">
      <t>イジョウ</t>
    </rPh>
    <rPh sb="11" eb="13">
      <t>バアイ</t>
    </rPh>
    <phoneticPr fontId="1"/>
  </si>
  <si>
    <t>111/1000</t>
    <phoneticPr fontId="1"/>
  </si>
  <si>
    <t>通所型独自サービス処遇改善加算Ⅰ２１</t>
    <rPh sb="9" eb="11">
      <t>ショグウ</t>
    </rPh>
    <rPh sb="11" eb="13">
      <t>カイゼン</t>
    </rPh>
    <rPh sb="13" eb="15">
      <t>カサン</t>
    </rPh>
    <phoneticPr fontId="1"/>
  </si>
  <si>
    <t>120/1000</t>
    <phoneticPr fontId="1"/>
  </si>
  <si>
    <t>通所型独自サービス処遇改善加算Ⅱ１１</t>
    <rPh sb="9" eb="11">
      <t>ショグウ</t>
    </rPh>
    <rPh sb="11" eb="13">
      <t>カイゼン</t>
    </rPh>
    <rPh sb="13" eb="15">
      <t>カサン</t>
    </rPh>
    <phoneticPr fontId="1"/>
  </si>
  <si>
    <t>109/1000</t>
    <phoneticPr fontId="1"/>
  </si>
  <si>
    <t>通所型独自サービス処遇改善加算Ⅱ２１</t>
    <rPh sb="9" eb="11">
      <t>ショグウ</t>
    </rPh>
    <rPh sb="11" eb="13">
      <t>カイゼン</t>
    </rPh>
    <rPh sb="13" eb="15">
      <t>カサン</t>
    </rPh>
    <phoneticPr fontId="1"/>
  </si>
  <si>
    <t>通所型独自サービス処遇改善加算Ⅲ１</t>
    <rPh sb="9" eb="11">
      <t>ショグウ</t>
    </rPh>
    <rPh sb="11" eb="13">
      <t>カイゼン</t>
    </rPh>
    <rPh sb="13" eb="15">
      <t>カサン</t>
    </rPh>
    <phoneticPr fontId="1"/>
  </si>
  <si>
    <t>99/1000</t>
    <phoneticPr fontId="1"/>
  </si>
  <si>
    <t>通所型独自サービス処遇改善加算Ⅳ１</t>
    <phoneticPr fontId="1"/>
  </si>
  <si>
    <t>83/1000</t>
    <phoneticPr fontId="1"/>
  </si>
  <si>
    <t>通所型独自サービス処遇改善加算Ⅰ１２</t>
    <rPh sb="9" eb="11">
      <t>ショグウ</t>
    </rPh>
    <rPh sb="11" eb="13">
      <t>カイゼン</t>
    </rPh>
    <rPh sb="13" eb="15">
      <t>カサン</t>
    </rPh>
    <phoneticPr fontId="1"/>
  </si>
  <si>
    <t>利用定員が１９人未満の場合</t>
    <rPh sb="0" eb="2">
      <t>リヨウ</t>
    </rPh>
    <rPh sb="2" eb="4">
      <t>テイイン</t>
    </rPh>
    <rPh sb="7" eb="8">
      <t>ニン</t>
    </rPh>
    <rPh sb="8" eb="10">
      <t>ミマン</t>
    </rPh>
    <rPh sb="11" eb="13">
      <t>バアイ</t>
    </rPh>
    <phoneticPr fontId="1"/>
  </si>
  <si>
    <t>117/1000</t>
    <phoneticPr fontId="1"/>
  </si>
  <si>
    <t>通所型独自サービス処遇改善加算Ⅰ２２</t>
    <rPh sb="9" eb="11">
      <t>ショグウ</t>
    </rPh>
    <rPh sb="11" eb="13">
      <t>カイゼン</t>
    </rPh>
    <rPh sb="13" eb="15">
      <t>カサン</t>
    </rPh>
    <phoneticPr fontId="1"/>
  </si>
  <si>
    <t>127/1000</t>
    <phoneticPr fontId="1"/>
  </si>
  <si>
    <t>通所型独自サービス処遇改善加算Ⅱ１２</t>
    <rPh sb="9" eb="11">
      <t>ショグウ</t>
    </rPh>
    <rPh sb="11" eb="13">
      <t>カイゼン</t>
    </rPh>
    <rPh sb="13" eb="15">
      <t>カサン</t>
    </rPh>
    <phoneticPr fontId="1"/>
  </si>
  <si>
    <t>115/1000</t>
    <phoneticPr fontId="1"/>
  </si>
  <si>
    <t>通所型独自サービス処遇改善加算Ⅱ２２</t>
    <rPh sb="9" eb="11">
      <t>ショグウ</t>
    </rPh>
    <rPh sb="11" eb="13">
      <t>カイゼン</t>
    </rPh>
    <rPh sb="13" eb="15">
      <t>カサン</t>
    </rPh>
    <phoneticPr fontId="1"/>
  </si>
  <si>
    <t>125/1000</t>
    <phoneticPr fontId="1"/>
  </si>
  <si>
    <t>通所型独自サービス処遇改善加算Ⅲ２</t>
    <rPh sb="9" eb="11">
      <t>ショグウ</t>
    </rPh>
    <rPh sb="11" eb="13">
      <t>カイゼン</t>
    </rPh>
    <rPh sb="13" eb="15">
      <t>カサン</t>
    </rPh>
    <phoneticPr fontId="1"/>
  </si>
  <si>
    <t>105/1000</t>
    <phoneticPr fontId="1"/>
  </si>
  <si>
    <t>通所型独自サービス処遇改善加算Ⅳ２</t>
    <phoneticPr fontId="1"/>
  </si>
  <si>
    <t>89/1000</t>
    <phoneticPr fontId="1"/>
  </si>
  <si>
    <t>通所型独自サービス１１・定超</t>
    <phoneticPr fontId="1"/>
  </si>
  <si>
    <t>通所型独自サービス１１日割・定超</t>
    <phoneticPr fontId="1"/>
  </si>
  <si>
    <t>定員超過の場合</t>
    <phoneticPr fontId="1"/>
  </si>
  <si>
    <t>通所型独自サービス１２・定超</t>
    <phoneticPr fontId="1"/>
  </si>
  <si>
    <t>×</t>
    <phoneticPr fontId="1"/>
  </si>
  <si>
    <t>通所型独自サービス１２日割・定超</t>
    <phoneticPr fontId="1"/>
  </si>
  <si>
    <t>通所型独自サービス２１・定超</t>
    <phoneticPr fontId="1"/>
  </si>
  <si>
    <t>※１月の中で全部で４回まで</t>
    <rPh sb="6" eb="8">
      <t>ゼンブ</t>
    </rPh>
    <phoneticPr fontId="1"/>
  </si>
  <si>
    <t>通所型独自サービス２２・定超</t>
    <phoneticPr fontId="1"/>
  </si>
  <si>
    <t>通所型独自サービス１１・人欠</t>
    <phoneticPr fontId="1"/>
  </si>
  <si>
    <t>通所型独自サービス１１日割・人欠</t>
    <phoneticPr fontId="1"/>
  </si>
  <si>
    <t>看護・介護職員が欠員の場合</t>
    <phoneticPr fontId="1"/>
  </si>
  <si>
    <t>通所型独自サービス１２・人欠</t>
    <phoneticPr fontId="1"/>
  </si>
  <si>
    <t>通所型独自サービス１２日割・人欠</t>
    <phoneticPr fontId="1"/>
  </si>
  <si>
    <t>通所型独自サービス２１・人欠</t>
    <phoneticPr fontId="1"/>
  </si>
  <si>
    <t>通所型独自サービス２２・人欠</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</si>
</sst>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7" x14ac:knownFonts="1">
    <font>
      <sz val="10"/>
      <color indexed="64"/>
      <name val="ＭＳ Ｐゴシック"/>
      <family val="3"/>
      <charset val="128"/>
    </font>
    <font>
      <sz val="6"/>
      <name val="ＭＳ Ｐゴシック"/>
      <family val="3"/>
      <charset val="128"/>
    </font>
    <font>
      <b/>
      <sz val="14"/>
      <color indexed="64"/>
      <name val="ＭＳ Ｐゴシック"/>
      <family val="3"/>
      <charset val="128"/>
    </font>
    <font>
      <b/>
      <sz val="14"/>
      <name val="ＭＳ Ｐゴシック"/>
      <family val="3"/>
      <charset val="128"/>
    </font>
    <font>
      <sz val="10"/>
      <name val="ＭＳ Ｐゴシック"/>
      <family val="3"/>
      <charset val="128"/>
    </font>
    <font>
      <sz val="11"/>
      <name val="ＭＳ Ｐゴシック"/>
      <family val="3"/>
      <charset val="128"/>
    </font>
    <font>
      <b/>
      <sz val="14"/>
      <color theme="1"/>
      <name val="ＭＳ Ｐゴシック"/>
      <family val="3"/>
      <charset val="128"/>
    </font>
    <font>
      <sz val="11"/>
      <color rgb="FFFF0000"/>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sz val="11"/>
      <color theme="1"/>
      <name val="ＭＳ Ｐゴシック"/>
      <family val="2"/>
      <charset val="128"/>
      <scheme val="minor"/>
    </font>
    <font>
      <sz val="11"/>
      <name val="ＭＳ Ｐゴシック"/>
      <family val="2"/>
      <charset val="128"/>
      <scheme val="minor"/>
    </font>
    <font>
      <sz val="12"/>
      <color rgb="FFFF0000"/>
      <name val="ＭＳ Ｐゴシック"/>
      <family val="3"/>
      <charset val="128"/>
    </font>
    <font>
      <sz val="10"/>
      <color rgb="FFFF0000"/>
      <name val="ＭＳ Ｐゴシック"/>
      <family val="3"/>
      <charset val="128"/>
    </font>
    <font>
      <sz val="9"/>
      <color rgb="FFFF0000"/>
      <name val="ＭＳ Ｐゴシック"/>
      <family val="3"/>
      <charset val="128"/>
    </font>
    <font>
      <sz val="8"/>
      <color rgb="FFFF0000"/>
      <name val="ＭＳ Ｐゴシック"/>
      <family val="3"/>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s>
  <cellStyleXfs count="4">
    <xf numFmtId="0" fontId="0" fillId="0" borderId="0"/>
    <xf numFmtId="0" fontId="5" fillId="0" borderId="0"/>
    <xf numFmtId="38" fontId="5" fillId="0" borderId="0" applyFont="0" applyFill="0" applyBorder="0" applyAlignment="0" applyProtection="0">
      <alignment vertical="center"/>
    </xf>
    <xf numFmtId="0" fontId="11" fillId="0" borderId="0">
      <alignment vertical="center"/>
    </xf>
  </cellStyleXfs>
  <cellXfs count="306">
    <xf numFmtId="0" fontId="0" fillId="0" borderId="0" xfId="0"/>
    <xf numFmtId="0" fontId="3" fillId="0" borderId="0" xfId="0" applyFont="1" applyFill="1" applyAlignment="1">
      <alignment vertical="center"/>
    </xf>
    <xf numFmtId="0" fontId="5" fillId="0" borderId="0" xfId="1" applyFill="1"/>
    <xf numFmtId="0" fontId="8" fillId="0" borderId="0" xfId="1" applyFont="1" applyFill="1"/>
    <xf numFmtId="0" fontId="5" fillId="0" borderId="0" xfId="1" applyFill="1" applyAlignment="1">
      <alignment horizontal="right"/>
    </xf>
    <xf numFmtId="176" fontId="5" fillId="0" borderId="0" xfId="1" applyNumberFormat="1" applyFill="1"/>
    <xf numFmtId="0" fontId="4" fillId="0" borderId="7" xfId="1" applyFont="1" applyFill="1" applyBorder="1" applyAlignment="1">
      <alignment vertical="center"/>
    </xf>
    <xf numFmtId="0" fontId="5" fillId="0" borderId="2" xfId="1" applyFill="1" applyBorder="1"/>
    <xf numFmtId="0" fontId="4" fillId="0" borderId="8" xfId="1" applyFont="1" applyFill="1" applyBorder="1" applyAlignment="1">
      <alignment horizontal="center"/>
    </xf>
    <xf numFmtId="0" fontId="5" fillId="0" borderId="7" xfId="1" applyFill="1" applyBorder="1"/>
    <xf numFmtId="0" fontId="5" fillId="0" borderId="5" xfId="1" applyFill="1" applyBorder="1"/>
    <xf numFmtId="0" fontId="5" fillId="0" borderId="5" xfId="1" applyFill="1" applyBorder="1" applyAlignment="1">
      <alignment vertical="center"/>
    </xf>
    <xf numFmtId="0" fontId="8" fillId="0" borderId="5" xfId="1" applyFont="1" applyFill="1" applyBorder="1"/>
    <xf numFmtId="0" fontId="5" fillId="0" borderId="5" xfId="1" applyFill="1" applyBorder="1" applyAlignment="1">
      <alignment horizontal="right"/>
    </xf>
    <xf numFmtId="0" fontId="4" fillId="0" borderId="4" xfId="1" applyFont="1" applyFill="1" applyBorder="1" applyAlignment="1">
      <alignment horizontal="center" vertical="center"/>
    </xf>
    <xf numFmtId="0" fontId="4" fillId="0" borderId="8" xfId="1" applyFont="1" applyFill="1" applyBorder="1" applyAlignment="1">
      <alignment horizontal="center" vertical="center"/>
    </xf>
    <xf numFmtId="0" fontId="5" fillId="0" borderId="10" xfId="1" applyFill="1" applyBorder="1"/>
    <xf numFmtId="0" fontId="5" fillId="0" borderId="9" xfId="1" applyFill="1" applyBorder="1"/>
    <xf numFmtId="0" fontId="4" fillId="0" borderId="14" xfId="1" applyFont="1" applyFill="1" applyBorder="1" applyAlignment="1">
      <alignment horizontal="center" vertical="center"/>
    </xf>
    <xf numFmtId="0" fontId="9" fillId="0" borderId="1" xfId="1" applyFont="1" applyFill="1" applyBorder="1" applyAlignment="1">
      <alignment horizontal="center" vertical="center"/>
    </xf>
    <xf numFmtId="0" fontId="4" fillId="0" borderId="1" xfId="1" applyFont="1" applyFill="1" applyBorder="1" applyAlignment="1">
      <alignment vertical="center" shrinkToFit="1"/>
    </xf>
    <xf numFmtId="0" fontId="5" fillId="0" borderId="8" xfId="1" applyFill="1" applyBorder="1"/>
    <xf numFmtId="0" fontId="8" fillId="0" borderId="6" xfId="1" applyFont="1" applyFill="1" applyBorder="1"/>
    <xf numFmtId="0" fontId="8" fillId="0" borderId="2" xfId="1" applyFont="1" applyFill="1" applyBorder="1"/>
    <xf numFmtId="0" fontId="8" fillId="0" borderId="4" xfId="1" applyFont="1" applyFill="1" applyBorder="1" applyAlignment="1">
      <alignment horizontal="center"/>
    </xf>
    <xf numFmtId="0" fontId="5" fillId="0" borderId="11" xfId="1" applyFill="1" applyBorder="1"/>
    <xf numFmtId="0" fontId="5" fillId="0" borderId="15" xfId="1" applyFill="1" applyBorder="1"/>
    <xf numFmtId="0" fontId="8" fillId="0" borderId="15" xfId="1" applyFont="1" applyFill="1" applyBorder="1"/>
    <xf numFmtId="0" fontId="8" fillId="0" borderId="12" xfId="1" applyFont="1" applyFill="1" applyBorder="1"/>
    <xf numFmtId="0" fontId="8" fillId="0" borderId="9" xfId="1" applyFont="1" applyFill="1" applyBorder="1" applyAlignment="1">
      <alignment vertical="top" wrapText="1"/>
    </xf>
    <xf numFmtId="0" fontId="8" fillId="0" borderId="0" xfId="1" applyFont="1" applyFill="1" applyAlignment="1">
      <alignment vertical="top" wrapText="1"/>
    </xf>
    <xf numFmtId="0" fontId="8" fillId="0" borderId="10" xfId="1" applyFont="1" applyFill="1" applyBorder="1" applyAlignment="1">
      <alignment vertical="top" wrapText="1"/>
    </xf>
    <xf numFmtId="0" fontId="4" fillId="0" borderId="5" xfId="1" applyFont="1" applyFill="1" applyBorder="1"/>
    <xf numFmtId="0" fontId="8" fillId="0" borderId="11" xfId="1" applyFont="1" applyFill="1" applyBorder="1" applyAlignment="1">
      <alignment vertical="top" wrapText="1"/>
    </xf>
    <xf numFmtId="0" fontId="8" fillId="0" borderId="15" xfId="1" applyFont="1" applyFill="1" applyBorder="1" applyAlignment="1">
      <alignment vertical="top" wrapText="1"/>
    </xf>
    <xf numFmtId="0" fontId="8" fillId="0" borderId="12" xfId="1" applyFont="1" applyFill="1" applyBorder="1" applyAlignment="1">
      <alignment vertical="top" wrapText="1"/>
    </xf>
    <xf numFmtId="0" fontId="8" fillId="0" borderId="14" xfId="1" applyFont="1" applyFill="1" applyBorder="1" applyAlignment="1">
      <alignment horizontal="center"/>
    </xf>
    <xf numFmtId="0" fontId="5" fillId="0" borderId="12" xfId="1" applyFill="1" applyBorder="1"/>
    <xf numFmtId="0" fontId="8" fillId="0" borderId="7" xfId="1" applyFont="1" applyFill="1" applyBorder="1" applyAlignment="1">
      <alignment vertical="top" wrapText="1"/>
    </xf>
    <xf numFmtId="0" fontId="8" fillId="0" borderId="9" xfId="1" applyFont="1" applyFill="1" applyBorder="1"/>
    <xf numFmtId="0" fontId="8" fillId="0" borderId="3" xfId="1" applyFont="1" applyFill="1" applyBorder="1"/>
    <xf numFmtId="0" fontId="4" fillId="0" borderId="10" xfId="1" applyFont="1" applyFill="1" applyBorder="1"/>
    <xf numFmtId="0" fontId="8" fillId="0" borderId="10" xfId="1" applyFont="1" applyFill="1" applyBorder="1"/>
    <xf numFmtId="0" fontId="8" fillId="0" borderId="7" xfId="1" applyFont="1" applyFill="1" applyBorder="1"/>
    <xf numFmtId="0" fontId="8" fillId="0" borderId="11" xfId="1" applyFont="1" applyFill="1" applyBorder="1"/>
    <xf numFmtId="0" fontId="8" fillId="0" borderId="12" xfId="1" applyFont="1" applyFill="1" applyBorder="1" applyAlignment="1">
      <alignment vertical="top"/>
    </xf>
    <xf numFmtId="0" fontId="8" fillId="0" borderId="13" xfId="1" applyFont="1" applyFill="1" applyBorder="1" applyAlignment="1">
      <alignment horizontal="center"/>
    </xf>
    <xf numFmtId="0" fontId="8" fillId="0" borderId="8" xfId="1" applyFont="1" applyFill="1" applyBorder="1"/>
    <xf numFmtId="0" fontId="8" fillId="0" borderId="1" xfId="1" applyFont="1" applyFill="1" applyBorder="1" applyAlignment="1">
      <alignment horizontal="center"/>
    </xf>
    <xf numFmtId="0" fontId="9" fillId="0" borderId="0" xfId="1" applyFont="1" applyFill="1"/>
    <xf numFmtId="0" fontId="8" fillId="0" borderId="15" xfId="1" applyFont="1" applyFill="1" applyBorder="1" applyAlignment="1">
      <alignment vertical="center"/>
    </xf>
    <xf numFmtId="0" fontId="8" fillId="0" borderId="5" xfId="1" applyFont="1" applyFill="1" applyBorder="1" applyAlignment="1">
      <alignment vertical="center"/>
    </xf>
    <xf numFmtId="0" fontId="8" fillId="0" borderId="6" xfId="1" applyFont="1" applyFill="1" applyBorder="1" applyAlignment="1">
      <alignment vertical="center"/>
    </xf>
    <xf numFmtId="0" fontId="5" fillId="0" borderId="6" xfId="1" applyFill="1" applyBorder="1" applyAlignment="1">
      <alignment vertical="center"/>
    </xf>
    <xf numFmtId="0" fontId="5" fillId="0" borderId="6" xfId="1" applyFill="1" applyBorder="1" applyAlignment="1">
      <alignment horizontal="right" vertical="center"/>
    </xf>
    <xf numFmtId="0" fontId="8" fillId="0" borderId="6" xfId="1" applyFont="1" applyFill="1" applyBorder="1" applyAlignment="1">
      <alignment horizontal="right" vertical="center"/>
    </xf>
    <xf numFmtId="0" fontId="8" fillId="0" borderId="2" xfId="1" applyFont="1" applyFill="1" applyBorder="1" applyAlignment="1">
      <alignment vertical="center"/>
    </xf>
    <xf numFmtId="0" fontId="5" fillId="0" borderId="8" xfId="1" applyFill="1" applyBorder="1" applyAlignment="1">
      <alignment vertical="center"/>
    </xf>
    <xf numFmtId="3" fontId="9" fillId="0" borderId="1" xfId="1" applyNumberFormat="1" applyFont="1" applyFill="1" applyBorder="1" applyAlignment="1">
      <alignment vertical="center"/>
    </xf>
    <xf numFmtId="0" fontId="5" fillId="0" borderId="11" xfId="1" applyFill="1" applyBorder="1" applyAlignment="1">
      <alignment vertical="center"/>
    </xf>
    <xf numFmtId="0" fontId="5" fillId="0" borderId="15" xfId="1" applyFill="1" applyBorder="1" applyAlignment="1">
      <alignment vertical="center"/>
    </xf>
    <xf numFmtId="0" fontId="8" fillId="0" borderId="12" xfId="1" applyFont="1" applyFill="1" applyBorder="1" applyAlignment="1">
      <alignment vertical="center"/>
    </xf>
    <xf numFmtId="0" fontId="4" fillId="0" borderId="5" xfId="1" applyFont="1" applyFill="1" applyBorder="1" applyAlignment="1">
      <alignment vertical="center"/>
    </xf>
    <xf numFmtId="0" fontId="4" fillId="0" borderId="6" xfId="1" applyFont="1" applyFill="1" applyBorder="1" applyAlignment="1">
      <alignment vertical="center"/>
    </xf>
    <xf numFmtId="0" fontId="5" fillId="0" borderId="12" xfId="1" applyFill="1" applyBorder="1" applyAlignment="1">
      <alignment vertical="center"/>
    </xf>
    <xf numFmtId="3" fontId="9" fillId="0" borderId="4" xfId="1" applyNumberFormat="1" applyFont="1" applyFill="1" applyBorder="1" applyAlignment="1">
      <alignment vertical="center"/>
    </xf>
    <xf numFmtId="0" fontId="8" fillId="0" borderId="4" xfId="1" applyFont="1" applyFill="1" applyBorder="1" applyAlignment="1">
      <alignment horizontal="center" vertical="center"/>
    </xf>
    <xf numFmtId="0" fontId="8" fillId="0" borderId="3" xfId="1" applyFont="1" applyFill="1" applyBorder="1" applyAlignment="1">
      <alignment vertical="center"/>
    </xf>
    <xf numFmtId="0" fontId="8" fillId="0" borderId="0" xfId="1" applyFont="1" applyFill="1" applyAlignment="1">
      <alignment vertical="center"/>
    </xf>
    <xf numFmtId="0" fontId="5" fillId="0" borderId="0" xfId="1" applyFill="1" applyAlignment="1">
      <alignment vertical="center"/>
    </xf>
    <xf numFmtId="0" fontId="8" fillId="0" borderId="7" xfId="1" applyFont="1" applyFill="1" applyBorder="1" applyAlignment="1">
      <alignment vertical="center"/>
    </xf>
    <xf numFmtId="0" fontId="8" fillId="0" borderId="11" xfId="1" applyFont="1" applyFill="1" applyBorder="1" applyAlignment="1">
      <alignment vertical="center"/>
    </xf>
    <xf numFmtId="0" fontId="8" fillId="0" borderId="15" xfId="1" applyFont="1" applyFill="1" applyBorder="1" applyAlignment="1">
      <alignment vertical="center" shrinkToFit="1"/>
    </xf>
    <xf numFmtId="0" fontId="8" fillId="0" borderId="15" xfId="1" applyFont="1" applyFill="1" applyBorder="1" applyAlignment="1">
      <alignment horizontal="right" vertical="center"/>
    </xf>
    <xf numFmtId="9" fontId="4" fillId="0" borderId="15" xfId="1" applyNumberFormat="1" applyFont="1" applyFill="1" applyBorder="1" applyAlignment="1">
      <alignment horizontal="right" vertical="center"/>
    </xf>
    <xf numFmtId="0" fontId="4" fillId="0" borderId="15" xfId="1" applyFont="1" applyFill="1" applyBorder="1" applyAlignment="1">
      <alignment horizontal="right" vertical="center"/>
    </xf>
    <xf numFmtId="3" fontId="9" fillId="0" borderId="2" xfId="1" applyNumberFormat="1" applyFont="1" applyFill="1" applyBorder="1" applyAlignment="1">
      <alignment horizontal="right" vertical="center"/>
    </xf>
    <xf numFmtId="9" fontId="9" fillId="0" borderId="2" xfId="1" applyNumberFormat="1" applyFont="1" applyFill="1" applyBorder="1" applyAlignment="1">
      <alignment horizontal="right" vertical="center"/>
    </xf>
    <xf numFmtId="0" fontId="8" fillId="0" borderId="13" xfId="1" applyFont="1" applyFill="1" applyBorder="1" applyAlignment="1">
      <alignment horizontal="center" vertical="center"/>
    </xf>
    <xf numFmtId="0" fontId="8" fillId="0" borderId="8" xfId="1" applyFont="1" applyFill="1" applyBorder="1" applyAlignment="1">
      <alignment vertical="center"/>
    </xf>
    <xf numFmtId="0" fontId="5" fillId="0" borderId="5" xfId="1" applyFill="1" applyBorder="1" applyAlignment="1">
      <alignment horizontal="right" vertical="center"/>
    </xf>
    <xf numFmtId="0" fontId="4" fillId="0" borderId="5" xfId="1" applyFont="1" applyFill="1" applyBorder="1" applyAlignment="1">
      <alignment horizontal="right" vertical="center"/>
    </xf>
    <xf numFmtId="3" fontId="9" fillId="0" borderId="2" xfId="1" applyNumberFormat="1" applyFont="1" applyFill="1" applyBorder="1" applyAlignment="1">
      <alignment vertical="center"/>
    </xf>
    <xf numFmtId="0" fontId="4" fillId="0" borderId="6" xfId="1" applyFont="1" applyFill="1" applyBorder="1" applyAlignment="1">
      <alignment horizontal="right" vertical="center"/>
    </xf>
    <xf numFmtId="3" fontId="9" fillId="0" borderId="2" xfId="2" applyNumberFormat="1" applyFont="1" applyFill="1" applyBorder="1" applyAlignment="1">
      <alignment horizontal="right" vertical="center"/>
    </xf>
    <xf numFmtId="0" fontId="4" fillId="0" borderId="7" xfId="1" applyFont="1" applyFill="1" applyBorder="1" applyAlignment="1">
      <alignment horizontal="centerContinuous" vertical="center"/>
    </xf>
    <xf numFmtId="0" fontId="5" fillId="0" borderId="2" xfId="1" applyFill="1" applyBorder="1" applyAlignment="1">
      <alignment horizontal="centerContinuous"/>
    </xf>
    <xf numFmtId="0" fontId="5" fillId="0" borderId="2" xfId="1" applyFill="1" applyBorder="1" applyAlignment="1">
      <alignment horizontal="centerContinuous" vertical="center"/>
    </xf>
    <xf numFmtId="0" fontId="2" fillId="0" borderId="0" xfId="0" applyFont="1" applyFill="1" applyAlignment="1">
      <alignment vertical="center"/>
    </xf>
    <xf numFmtId="0" fontId="4" fillId="0" borderId="3" xfId="1" applyFont="1" applyFill="1" applyBorder="1" applyAlignment="1">
      <alignment vertical="center" shrinkToFit="1"/>
    </xf>
    <xf numFmtId="0" fontId="8" fillId="0" borderId="7" xfId="1" applyFont="1" applyFill="1" applyBorder="1" applyAlignment="1">
      <alignment horizontal="left"/>
    </xf>
    <xf numFmtId="0" fontId="8" fillId="0" borderId="5" xfId="1" applyFont="1" applyFill="1" applyBorder="1" applyAlignment="1">
      <alignment vertical="top" wrapText="1"/>
    </xf>
    <xf numFmtId="0" fontId="8" fillId="0" borderId="8" xfId="1" applyFont="1" applyFill="1" applyBorder="1" applyAlignment="1">
      <alignment vertical="top" wrapText="1"/>
    </xf>
    <xf numFmtId="3" fontId="9" fillId="0" borderId="6" xfId="1" applyNumberFormat="1" applyFont="1" applyFill="1" applyBorder="1" applyAlignment="1">
      <alignment horizontal="right"/>
    </xf>
    <xf numFmtId="0" fontId="8" fillId="0" borderId="11" xfId="1" applyFont="1" applyFill="1" applyBorder="1" applyAlignment="1">
      <alignment horizontal="left"/>
    </xf>
    <xf numFmtId="0" fontId="8" fillId="0" borderId="3" xfId="1" applyFont="1" applyFill="1" applyBorder="1" applyAlignment="1">
      <alignment horizontal="left"/>
    </xf>
    <xf numFmtId="0" fontId="8" fillId="0" borderId="9" xfId="1" applyFont="1" applyFill="1" applyBorder="1" applyAlignment="1">
      <alignment vertical="top" wrapText="1" shrinkToFit="1"/>
    </xf>
    <xf numFmtId="0" fontId="8" fillId="0" borderId="0" xfId="1" applyFont="1" applyFill="1" applyAlignment="1">
      <alignment vertical="top" wrapText="1" shrinkToFit="1"/>
    </xf>
    <xf numFmtId="0" fontId="8" fillId="0" borderId="10" xfId="1" applyFont="1" applyFill="1" applyBorder="1" applyAlignment="1">
      <alignment vertical="top" wrapText="1" shrinkToFit="1"/>
    </xf>
    <xf numFmtId="0" fontId="8" fillId="0" borderId="12" xfId="1" applyFont="1" applyFill="1" applyBorder="1" applyAlignment="1">
      <alignment vertical="top" wrapText="1" shrinkToFit="1"/>
    </xf>
    <xf numFmtId="0" fontId="8" fillId="0" borderId="7" xfId="1" applyFont="1" applyFill="1" applyBorder="1" applyAlignment="1">
      <alignment vertical="center" wrapText="1"/>
    </xf>
    <xf numFmtId="0" fontId="8" fillId="0" borderId="9" xfId="1" applyFont="1" applyFill="1" applyBorder="1" applyAlignment="1">
      <alignment vertical="center" wrapText="1"/>
    </xf>
    <xf numFmtId="0" fontId="8" fillId="0" borderId="15" xfId="1" applyFont="1" applyFill="1" applyBorder="1" applyAlignment="1">
      <alignment horizontal="left"/>
    </xf>
    <xf numFmtId="0" fontId="8" fillId="0" borderId="15" xfId="1" applyFont="1" applyFill="1" applyBorder="1" applyAlignment="1">
      <alignment horizontal="center"/>
    </xf>
    <xf numFmtId="0" fontId="5" fillId="0" borderId="14" xfId="1" applyFill="1" applyBorder="1"/>
    <xf numFmtId="0" fontId="8" fillId="0" borderId="11" xfId="1" applyFont="1" applyFill="1" applyBorder="1" applyAlignment="1">
      <alignment vertical="center" wrapText="1"/>
    </xf>
    <xf numFmtId="0" fontId="9" fillId="0" borderId="1" xfId="3" applyFont="1" applyFill="1" applyBorder="1" applyAlignment="1">
      <alignment horizontal="center" vertical="center"/>
    </xf>
    <xf numFmtId="0" fontId="4" fillId="0" borderId="1" xfId="3" applyFont="1" applyFill="1" applyBorder="1" applyAlignment="1">
      <alignment vertical="center" shrinkToFit="1"/>
    </xf>
    <xf numFmtId="0" fontId="0" fillId="0" borderId="0" xfId="1" applyFont="1" applyFill="1"/>
    <xf numFmtId="0" fontId="8" fillId="0" borderId="6" xfId="1" applyFont="1" applyFill="1" applyBorder="1" applyAlignment="1">
      <alignment horizontal="left" vertical="top"/>
    </xf>
    <xf numFmtId="3" fontId="4" fillId="0" borderId="0" xfId="1" applyNumberFormat="1" applyFont="1" applyFill="1" applyAlignment="1">
      <alignment horizontal="right"/>
    </xf>
    <xf numFmtId="0" fontId="4" fillId="0" borderId="0" xfId="1" applyFont="1" applyFill="1" applyAlignment="1">
      <alignment horizontal="right"/>
    </xf>
    <xf numFmtId="0" fontId="8" fillId="0" borderId="0" xfId="1" applyFont="1" applyFill="1" applyAlignment="1">
      <alignment horizontal="center"/>
    </xf>
    <xf numFmtId="0" fontId="8" fillId="0" borderId="0" xfId="1" applyFont="1" applyFill="1" applyAlignment="1">
      <alignment vertical="top"/>
    </xf>
    <xf numFmtId="0" fontId="8" fillId="0" borderId="8" xfId="1" applyFont="1" applyFill="1" applyBorder="1" applyAlignment="1">
      <alignment vertical="top"/>
    </xf>
    <xf numFmtId="0" fontId="5" fillId="0" borderId="9" xfId="1" applyFill="1" applyBorder="1" applyAlignment="1">
      <alignment vertical="top"/>
    </xf>
    <xf numFmtId="0" fontId="5" fillId="0" borderId="0" xfId="1" applyFill="1" applyAlignment="1">
      <alignment vertical="top"/>
    </xf>
    <xf numFmtId="0" fontId="5" fillId="0" borderId="10" xfId="1" applyFill="1" applyBorder="1" applyAlignment="1">
      <alignment vertical="top"/>
    </xf>
    <xf numFmtId="0" fontId="8" fillId="0" borderId="9" xfId="1" applyFont="1" applyFill="1" applyBorder="1" applyAlignment="1">
      <alignment horizontal="left" vertical="top"/>
    </xf>
    <xf numFmtId="0" fontId="8" fillId="0" borderId="0" xfId="1" applyFont="1" applyFill="1" applyAlignment="1">
      <alignment horizontal="left" vertical="top"/>
    </xf>
    <xf numFmtId="0" fontId="8" fillId="0" borderId="10" xfId="1" applyFont="1" applyFill="1" applyBorder="1" applyAlignment="1">
      <alignment horizontal="left" vertical="top"/>
    </xf>
    <xf numFmtId="0" fontId="8" fillId="0" borderId="11" xfId="1" applyFont="1" applyFill="1" applyBorder="1" applyAlignment="1">
      <alignment horizontal="left" vertical="top"/>
    </xf>
    <xf numFmtId="0" fontId="8" fillId="0" borderId="15" xfId="1" applyFont="1" applyFill="1" applyBorder="1" applyAlignment="1">
      <alignment horizontal="left" vertical="top"/>
    </xf>
    <xf numFmtId="0" fontId="8" fillId="0" borderId="12" xfId="1" applyFont="1" applyFill="1" applyBorder="1" applyAlignment="1">
      <alignment horizontal="left" vertical="top"/>
    </xf>
    <xf numFmtId="0" fontId="8" fillId="0" borderId="11" xfId="1" applyFont="1" applyFill="1" applyBorder="1" applyAlignment="1">
      <alignment horizontal="left" shrinkToFit="1"/>
    </xf>
    <xf numFmtId="0" fontId="8" fillId="0" borderId="15" xfId="1" applyFont="1" applyFill="1" applyBorder="1" applyAlignment="1">
      <alignment horizontal="left" vertical="top" shrinkToFit="1"/>
    </xf>
    <xf numFmtId="0" fontId="8" fillId="0" borderId="12" xfId="1" applyFont="1" applyFill="1" applyBorder="1" applyAlignment="1">
      <alignment horizontal="left" vertical="top" shrinkToFit="1"/>
    </xf>
    <xf numFmtId="3" fontId="9" fillId="0" borderId="1" xfId="1" applyNumberFormat="1" applyFont="1" applyFill="1" applyBorder="1" applyAlignment="1">
      <alignment horizontal="right"/>
    </xf>
    <xf numFmtId="0" fontId="0" fillId="0" borderId="1" xfId="1" applyFont="1" applyFill="1" applyBorder="1"/>
    <xf numFmtId="0" fontId="5" fillId="0" borderId="13" xfId="1" applyFill="1" applyBorder="1"/>
    <xf numFmtId="0" fontId="4" fillId="0" borderId="1" xfId="1" applyFont="1" applyFill="1" applyBorder="1" applyAlignment="1">
      <alignment horizontal="center" vertical="center"/>
    </xf>
    <xf numFmtId="0" fontId="4" fillId="0" borderId="2" xfId="1" applyFont="1" applyFill="1" applyBorder="1" applyAlignment="1">
      <alignment horizontal="center" vertical="center"/>
    </xf>
    <xf numFmtId="0" fontId="4" fillId="0" borderId="13" xfId="1" applyFont="1" applyFill="1" applyBorder="1" applyAlignment="1">
      <alignment horizontal="center" vertical="center"/>
    </xf>
    <xf numFmtId="0" fontId="4" fillId="0" borderId="11" xfId="1" applyFont="1" applyFill="1" applyBorder="1" applyAlignment="1">
      <alignment vertical="center" shrinkToFit="1"/>
    </xf>
    <xf numFmtId="3" fontId="4" fillId="0" borderId="5" xfId="1" applyNumberFormat="1" applyFont="1" applyFill="1" applyBorder="1"/>
    <xf numFmtId="0" fontId="5" fillId="0" borderId="3" xfId="1" applyFill="1" applyBorder="1"/>
    <xf numFmtId="3" fontId="4" fillId="0" borderId="15" xfId="1" applyNumberFormat="1" applyFont="1" applyFill="1" applyBorder="1"/>
    <xf numFmtId="0" fontId="4" fillId="0" borderId="15" xfId="1" applyFont="1" applyFill="1" applyBorder="1"/>
    <xf numFmtId="0" fontId="8" fillId="0" borderId="5" xfId="1" applyFont="1" applyFill="1" applyBorder="1" applyAlignment="1">
      <alignment horizontal="center"/>
    </xf>
    <xf numFmtId="0" fontId="9" fillId="0" borderId="0" xfId="3" applyFont="1" applyFill="1" applyBorder="1" applyAlignment="1">
      <alignment horizontal="center" vertical="center"/>
    </xf>
    <xf numFmtId="0" fontId="9" fillId="0" borderId="0" xfId="1" applyFont="1" applyFill="1" applyBorder="1" applyAlignment="1">
      <alignment horizontal="center" vertical="center"/>
    </xf>
    <xf numFmtId="0" fontId="4" fillId="0" borderId="0" xfId="1" applyFont="1" applyFill="1" applyBorder="1" applyAlignment="1">
      <alignment vertical="center" shrinkToFit="1"/>
    </xf>
    <xf numFmtId="0" fontId="5" fillId="0" borderId="0" xfId="1" applyFill="1" applyBorder="1" applyAlignment="1">
      <alignment horizontal="left" vertical="top" wrapText="1" shrinkToFit="1"/>
    </xf>
    <xf numFmtId="0" fontId="8" fillId="0" borderId="0" xfId="1" applyFont="1" applyFill="1" applyBorder="1"/>
    <xf numFmtId="0" fontId="8" fillId="0" borderId="0" xfId="1" applyFont="1" applyFill="1" applyBorder="1" applyAlignment="1">
      <alignment horizontal="right"/>
    </xf>
    <xf numFmtId="0" fontId="5" fillId="0" borderId="0" xfId="1" applyFill="1" applyBorder="1"/>
    <xf numFmtId="0" fontId="0" fillId="0" borderId="0" xfId="1" applyFont="1" applyFill="1" applyBorder="1"/>
    <xf numFmtId="0" fontId="6" fillId="0" borderId="0" xfId="0" applyFont="1" applyAlignment="1">
      <alignment vertical="center"/>
    </xf>
    <xf numFmtId="0" fontId="5" fillId="0" borderId="5" xfId="1" applyFill="1" applyBorder="1" applyAlignment="1"/>
    <xf numFmtId="0" fontId="4" fillId="0" borderId="4" xfId="1" applyFont="1" applyFill="1" applyBorder="1" applyAlignment="1">
      <alignment horizontal="center"/>
    </xf>
    <xf numFmtId="0" fontId="4" fillId="0" borderId="14" xfId="1" applyFont="1" applyFill="1" applyBorder="1" applyAlignment="1">
      <alignment horizontal="center" vertical="top"/>
    </xf>
    <xf numFmtId="0" fontId="8" fillId="0" borderId="7" xfId="1" applyFont="1" applyFill="1" applyBorder="1" applyAlignment="1">
      <alignment horizontal="left" vertical="center"/>
    </xf>
    <xf numFmtId="0" fontId="8" fillId="0" borderId="3" xfId="1" applyFont="1" applyFill="1" applyBorder="1" applyAlignment="1">
      <alignment vertical="center" wrapText="1"/>
    </xf>
    <xf numFmtId="0" fontId="8" fillId="0" borderId="6" xfId="1" applyFont="1" applyFill="1" applyBorder="1" applyAlignment="1">
      <alignment vertical="center" wrapText="1"/>
    </xf>
    <xf numFmtId="3" fontId="4" fillId="0" borderId="6" xfId="1" applyNumberFormat="1" applyFont="1" applyFill="1" applyBorder="1" applyAlignment="1">
      <alignment vertical="center"/>
    </xf>
    <xf numFmtId="0" fontId="8" fillId="0" borderId="6" xfId="1" applyFont="1" applyFill="1" applyBorder="1" applyAlignment="1">
      <alignment horizontal="center" vertical="center"/>
    </xf>
    <xf numFmtId="3" fontId="9" fillId="0" borderId="6" xfId="1" applyNumberFormat="1" applyFont="1" applyFill="1" applyBorder="1" applyAlignment="1">
      <alignment horizontal="right" vertical="center"/>
    </xf>
    <xf numFmtId="0" fontId="8" fillId="0" borderId="5" xfId="1" applyFont="1" applyFill="1" applyBorder="1" applyAlignment="1">
      <alignment vertical="center" wrapText="1"/>
    </xf>
    <xf numFmtId="0" fontId="8" fillId="0" borderId="8" xfId="1" applyFont="1" applyFill="1" applyBorder="1" applyAlignment="1">
      <alignment vertical="center" wrapText="1"/>
    </xf>
    <xf numFmtId="0" fontId="8" fillId="0" borderId="11" xfId="1" applyFont="1" applyFill="1" applyBorder="1" applyAlignment="1">
      <alignment horizontal="left" vertical="center"/>
    </xf>
    <xf numFmtId="0" fontId="8" fillId="0" borderId="15" xfId="1" applyFont="1" applyFill="1" applyBorder="1" applyAlignment="1">
      <alignment vertical="center" wrapText="1"/>
    </xf>
    <xf numFmtId="0" fontId="8" fillId="0" borderId="12" xfId="1" applyFont="1" applyFill="1" applyBorder="1" applyAlignment="1">
      <alignment vertical="center" wrapText="1"/>
    </xf>
    <xf numFmtId="0" fontId="8" fillId="0" borderId="6" xfId="1" applyFont="1" applyFill="1" applyBorder="1" applyAlignment="1">
      <alignment vertical="center" shrinkToFit="1"/>
    </xf>
    <xf numFmtId="0" fontId="8" fillId="0" borderId="6" xfId="1" applyFont="1" applyFill="1" applyBorder="1" applyAlignment="1">
      <alignment horizontal="left" vertical="center"/>
    </xf>
    <xf numFmtId="0" fontId="8" fillId="0" borderId="15" xfId="1" applyFont="1" applyFill="1" applyBorder="1" applyAlignment="1">
      <alignment horizontal="left" vertical="center"/>
    </xf>
    <xf numFmtId="0" fontId="8" fillId="0" borderId="15" xfId="1" applyFont="1" applyFill="1" applyBorder="1" applyAlignment="1">
      <alignment horizontal="center" vertical="center"/>
    </xf>
    <xf numFmtId="0" fontId="5" fillId="0" borderId="14" xfId="1" applyFill="1" applyBorder="1" applyAlignment="1">
      <alignment vertical="center"/>
    </xf>
    <xf numFmtId="0" fontId="8" fillId="0" borderId="3" xfId="1" applyFont="1" applyFill="1" applyBorder="1" applyAlignment="1">
      <alignment horizontal="left" vertical="center"/>
    </xf>
    <xf numFmtId="0" fontId="8" fillId="0" borderId="7" xfId="3" applyFont="1" applyFill="1" applyBorder="1" applyAlignment="1">
      <alignment vertical="center"/>
    </xf>
    <xf numFmtId="0" fontId="8" fillId="0" borderId="0" xfId="3" applyFont="1" applyFill="1" applyAlignment="1">
      <alignment vertical="center" shrinkToFit="1"/>
    </xf>
    <xf numFmtId="0" fontId="8" fillId="0" borderId="5" xfId="3" applyFont="1" applyFill="1" applyBorder="1" applyAlignment="1">
      <alignment vertical="center" shrinkToFit="1"/>
    </xf>
    <xf numFmtId="0" fontId="8" fillId="0" borderId="6" xfId="3" applyFont="1" applyFill="1" applyBorder="1" applyAlignment="1">
      <alignment vertical="center" shrinkToFit="1"/>
    </xf>
    <xf numFmtId="0" fontId="0" fillId="0" borderId="0" xfId="1" applyFont="1" applyFill="1" applyAlignment="1">
      <alignment vertical="center"/>
    </xf>
    <xf numFmtId="0" fontId="8" fillId="0" borderId="6" xfId="3" applyFont="1" applyFill="1" applyBorder="1" applyAlignment="1">
      <alignment vertical="center"/>
    </xf>
    <xf numFmtId="0" fontId="12" fillId="0" borderId="6" xfId="3" applyFont="1" applyFill="1" applyBorder="1" applyAlignment="1">
      <alignment vertical="center"/>
    </xf>
    <xf numFmtId="0" fontId="10" fillId="0" borderId="1" xfId="3" applyFont="1" applyFill="1" applyBorder="1" applyAlignment="1">
      <alignment horizontal="center" vertical="center"/>
    </xf>
    <xf numFmtId="0" fontId="5" fillId="0" borderId="0" xfId="1" applyFill="1" applyAlignment="1">
      <alignment horizontal="left" vertical="center" wrapText="1"/>
    </xf>
    <xf numFmtId="0" fontId="8" fillId="0" borderId="0" xfId="1" applyFont="1" applyFill="1" applyAlignment="1">
      <alignment horizontal="left" vertical="center"/>
    </xf>
    <xf numFmtId="3" fontId="4" fillId="0" borderId="0" xfId="1" applyNumberFormat="1" applyFont="1" applyFill="1" applyAlignment="1">
      <alignment horizontal="right" vertical="center"/>
    </xf>
    <xf numFmtId="0" fontId="4" fillId="0" borderId="0" xfId="1" applyFont="1" applyFill="1" applyAlignment="1">
      <alignment horizontal="right" vertical="center"/>
    </xf>
    <xf numFmtId="0" fontId="8" fillId="0" borderId="0" xfId="1" applyFont="1" applyFill="1" applyAlignment="1">
      <alignment horizontal="center" vertical="center"/>
    </xf>
    <xf numFmtId="0" fontId="8" fillId="0" borderId="10" xfId="1" applyFont="1" applyFill="1" applyBorder="1" applyAlignment="1">
      <alignment vertical="center"/>
    </xf>
    <xf numFmtId="0" fontId="5" fillId="0" borderId="15" xfId="1" applyFill="1" applyBorder="1" applyAlignment="1">
      <alignment vertical="center" wrapText="1"/>
    </xf>
    <xf numFmtId="0" fontId="5" fillId="0" borderId="5" xfId="1" applyFill="1" applyBorder="1" applyAlignment="1">
      <alignment vertical="center" wrapText="1"/>
    </xf>
    <xf numFmtId="0" fontId="8" fillId="0" borderId="5" xfId="1" applyFont="1" applyFill="1" applyBorder="1" applyAlignment="1">
      <alignment horizontal="left" vertical="center"/>
    </xf>
    <xf numFmtId="0" fontId="8" fillId="0" borderId="5" xfId="1" applyFont="1" applyFill="1" applyBorder="1" applyAlignment="1">
      <alignment horizontal="left" vertical="center" shrinkToFit="1"/>
    </xf>
    <xf numFmtId="0" fontId="8" fillId="0" borderId="6" xfId="1" applyFont="1" applyFill="1" applyBorder="1" applyAlignment="1">
      <alignment horizontal="left" vertical="center" shrinkToFit="1"/>
    </xf>
    <xf numFmtId="3" fontId="4" fillId="0" borderId="5" xfId="1" applyNumberFormat="1" applyFont="1" applyFill="1" applyBorder="1" applyAlignment="1">
      <alignment vertical="center"/>
    </xf>
    <xf numFmtId="0" fontId="5" fillId="0" borderId="3" xfId="1" applyFill="1" applyBorder="1" applyAlignment="1">
      <alignment vertical="center"/>
    </xf>
    <xf numFmtId="3" fontId="4" fillId="0" borderId="15" xfId="1" applyNumberFormat="1" applyFont="1" applyFill="1" applyBorder="1" applyAlignment="1">
      <alignment vertical="center"/>
    </xf>
    <xf numFmtId="0" fontId="4" fillId="0" borderId="15" xfId="1" applyFont="1" applyFill="1" applyBorder="1" applyAlignment="1">
      <alignment vertical="center"/>
    </xf>
    <xf numFmtId="0" fontId="4" fillId="0" borderId="15" xfId="1" applyFont="1" applyFill="1" applyBorder="1" applyAlignment="1">
      <alignment horizontal="right" vertical="center"/>
    </xf>
    <xf numFmtId="3" fontId="4" fillId="0" borderId="6" xfId="1" applyNumberFormat="1" applyFont="1" applyFill="1" applyBorder="1" applyAlignment="1">
      <alignment horizontal="right" vertical="center"/>
    </xf>
    <xf numFmtId="0" fontId="4" fillId="0" borderId="6" xfId="1" applyFont="1" applyFill="1" applyBorder="1" applyAlignment="1">
      <alignment horizontal="right" vertical="center"/>
    </xf>
    <xf numFmtId="0" fontId="8" fillId="0" borderId="7" xfId="1" applyFont="1" applyFill="1" applyBorder="1" applyAlignment="1">
      <alignment vertical="top" wrapText="1"/>
    </xf>
    <xf numFmtId="0" fontId="8" fillId="0" borderId="5" xfId="1" applyFont="1" applyFill="1" applyBorder="1" applyAlignment="1">
      <alignment vertical="top" wrapText="1"/>
    </xf>
    <xf numFmtId="0" fontId="8" fillId="0" borderId="8" xfId="1" applyFont="1" applyFill="1" applyBorder="1" applyAlignment="1">
      <alignment vertical="top" wrapText="1"/>
    </xf>
    <xf numFmtId="0" fontId="8" fillId="0" borderId="9" xfId="1" applyFont="1" applyFill="1" applyBorder="1" applyAlignment="1">
      <alignment vertical="top" wrapText="1"/>
    </xf>
    <xf numFmtId="0" fontId="8" fillId="0" borderId="0" xfId="1" applyFont="1" applyFill="1" applyAlignment="1">
      <alignment vertical="top" wrapText="1"/>
    </xf>
    <xf numFmtId="0" fontId="8" fillId="0" borderId="10" xfId="1" applyFont="1" applyFill="1" applyBorder="1" applyAlignment="1">
      <alignment vertical="top" wrapText="1"/>
    </xf>
    <xf numFmtId="0" fontId="4" fillId="0" borderId="6" xfId="1" applyFont="1" applyFill="1" applyBorder="1" applyAlignment="1">
      <alignment vertical="center"/>
    </xf>
    <xf numFmtId="0" fontId="8" fillId="0" borderId="7" xfId="1" applyFont="1" applyFill="1" applyBorder="1" applyAlignment="1">
      <alignment horizontal="left" vertical="top" wrapText="1"/>
    </xf>
    <xf numFmtId="0" fontId="8" fillId="0" borderId="5" xfId="1"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9" xfId="1" applyFont="1" applyFill="1" applyBorder="1" applyAlignment="1">
      <alignment horizontal="left" vertical="top" wrapText="1"/>
    </xf>
    <xf numFmtId="0" fontId="8" fillId="0" borderId="0" xfId="1" applyFont="1" applyFill="1" applyAlignment="1">
      <alignment horizontal="left" vertical="top" wrapText="1"/>
    </xf>
    <xf numFmtId="0" fontId="8" fillId="0" borderId="10" xfId="1" applyFont="1" applyFill="1" applyBorder="1" applyAlignment="1">
      <alignment horizontal="left" vertical="top" wrapText="1"/>
    </xf>
    <xf numFmtId="0" fontId="8" fillId="0" borderId="11" xfId="1" applyFont="1" applyFill="1" applyBorder="1" applyAlignment="1">
      <alignment horizontal="left" vertical="top" wrapText="1"/>
    </xf>
    <xf numFmtId="0" fontId="8" fillId="0" borderId="15" xfId="1" applyFont="1" applyFill="1" applyBorder="1" applyAlignment="1">
      <alignment horizontal="left" vertical="top" wrapText="1"/>
    </xf>
    <xf numFmtId="0" fontId="8" fillId="0" borderId="12" xfId="1" applyFont="1" applyFill="1" applyBorder="1" applyAlignment="1">
      <alignment horizontal="left" vertical="top" wrapText="1"/>
    </xf>
    <xf numFmtId="0" fontId="8" fillId="0" borderId="3" xfId="1" applyFont="1" applyFill="1" applyBorder="1" applyAlignment="1">
      <alignment vertical="center" shrinkToFit="1"/>
    </xf>
    <xf numFmtId="0" fontId="8" fillId="0" borderId="6" xfId="1" applyFont="1" applyFill="1" applyBorder="1" applyAlignment="1">
      <alignment vertical="center" shrinkToFit="1"/>
    </xf>
    <xf numFmtId="9" fontId="4" fillId="0" borderId="15" xfId="1" applyNumberFormat="1" applyFont="1" applyFill="1" applyBorder="1" applyAlignment="1">
      <alignment horizontal="right" vertical="center"/>
    </xf>
    <xf numFmtId="9" fontId="4" fillId="0" borderId="6" xfId="1" applyNumberFormat="1" applyFont="1" applyFill="1" applyBorder="1" applyAlignment="1">
      <alignment horizontal="right" vertical="center"/>
    </xf>
    <xf numFmtId="3" fontId="4" fillId="0" borderId="0" xfId="1" applyNumberFormat="1" applyFont="1" applyFill="1" applyAlignment="1">
      <alignment horizontal="right" vertical="center"/>
    </xf>
    <xf numFmtId="0" fontId="4" fillId="0" borderId="0" xfId="1" applyFont="1" applyFill="1" applyAlignment="1">
      <alignment horizontal="right" vertical="center"/>
    </xf>
    <xf numFmtId="3" fontId="4" fillId="0" borderId="5" xfId="1" applyNumberFormat="1" applyFont="1" applyFill="1" applyBorder="1" applyAlignment="1">
      <alignment horizontal="right" vertical="center"/>
    </xf>
    <xf numFmtId="0" fontId="4" fillId="0" borderId="5" xfId="1" applyFont="1" applyFill="1" applyBorder="1" applyAlignment="1">
      <alignment horizontal="right" vertical="center"/>
    </xf>
    <xf numFmtId="0" fontId="5" fillId="0" borderId="5" xfId="1" applyFill="1" applyBorder="1" applyAlignment="1">
      <alignment vertical="top" wrapText="1"/>
    </xf>
    <xf numFmtId="0" fontId="5" fillId="0" borderId="8" xfId="1" applyFill="1" applyBorder="1" applyAlignment="1">
      <alignment vertical="top" wrapText="1"/>
    </xf>
    <xf numFmtId="0" fontId="5" fillId="0" borderId="0" xfId="1" applyFill="1" applyAlignment="1">
      <alignment vertical="top" wrapText="1"/>
    </xf>
    <xf numFmtId="0" fontId="5" fillId="0" borderId="10" xfId="1" applyFill="1" applyBorder="1" applyAlignment="1">
      <alignment vertical="top" wrapText="1"/>
    </xf>
    <xf numFmtId="0" fontId="8" fillId="0" borderId="11" xfId="1" applyFont="1" applyFill="1" applyBorder="1" applyAlignment="1">
      <alignment vertical="top" wrapText="1"/>
    </xf>
    <xf numFmtId="0" fontId="8" fillId="0" borderId="15" xfId="1" applyFont="1" applyFill="1" applyBorder="1" applyAlignment="1">
      <alignment vertical="top" wrapText="1"/>
    </xf>
    <xf numFmtId="0" fontId="8" fillId="0" borderId="12" xfId="1" applyFont="1" applyFill="1" applyBorder="1" applyAlignment="1">
      <alignment vertical="top" wrapText="1"/>
    </xf>
    <xf numFmtId="3" fontId="8" fillId="0" borderId="15" xfId="1" applyNumberFormat="1" applyFont="1" applyFill="1" applyBorder="1" applyAlignment="1">
      <alignment horizontal="right" vertical="center"/>
    </xf>
    <xf numFmtId="0" fontId="8" fillId="0" borderId="15" xfId="1" applyFont="1" applyFill="1" applyBorder="1" applyAlignment="1">
      <alignment horizontal="right" vertical="center"/>
    </xf>
    <xf numFmtId="0" fontId="8" fillId="0" borderId="7" xfId="1" applyFont="1" applyFill="1" applyBorder="1" applyAlignment="1">
      <alignment vertical="top" wrapText="1" shrinkToFit="1"/>
    </xf>
    <xf numFmtId="0" fontId="8" fillId="0" borderId="5" xfId="1" applyFont="1" applyFill="1" applyBorder="1" applyAlignment="1">
      <alignment vertical="top" wrapText="1" shrinkToFit="1"/>
    </xf>
    <xf numFmtId="0" fontId="8" fillId="0" borderId="8" xfId="1" applyFont="1" applyFill="1" applyBorder="1" applyAlignment="1">
      <alignment vertical="top" wrapText="1" shrinkToFit="1"/>
    </xf>
    <xf numFmtId="0" fontId="8" fillId="0" borderId="9" xfId="1" applyFont="1" applyFill="1" applyBorder="1" applyAlignment="1">
      <alignment vertical="top" wrapText="1" shrinkToFit="1"/>
    </xf>
    <xf numFmtId="0" fontId="8" fillId="0" borderId="0" xfId="1" applyFont="1" applyFill="1" applyAlignment="1">
      <alignment vertical="top" wrapText="1" shrinkToFit="1"/>
    </xf>
    <xf numFmtId="0" fontId="8" fillId="0" borderId="10" xfId="1" applyFont="1" applyFill="1" applyBorder="1" applyAlignment="1">
      <alignment vertical="top" wrapText="1" shrinkToFit="1"/>
    </xf>
    <xf numFmtId="0" fontId="8" fillId="0" borderId="7" xfId="1" applyFont="1" applyFill="1" applyBorder="1" applyAlignment="1">
      <alignment vertical="center" shrinkToFit="1"/>
    </xf>
    <xf numFmtId="0" fontId="8" fillId="0" borderId="5" xfId="1" applyFont="1" applyFill="1" applyBorder="1" applyAlignment="1">
      <alignment vertical="center" shrinkToFit="1"/>
    </xf>
    <xf numFmtId="0" fontId="8" fillId="0" borderId="8" xfId="1" applyFont="1" applyFill="1" applyBorder="1" applyAlignment="1">
      <alignment vertical="center" shrinkToFit="1"/>
    </xf>
    <xf numFmtId="0" fontId="8" fillId="0" borderId="11" xfId="1" applyFont="1" applyFill="1" applyBorder="1" applyAlignment="1">
      <alignment vertical="center" shrinkToFit="1"/>
    </xf>
    <xf numFmtId="0" fontId="8" fillId="0" borderId="15" xfId="1" applyFont="1" applyFill="1" applyBorder="1" applyAlignment="1">
      <alignment vertical="center" shrinkToFit="1"/>
    </xf>
    <xf numFmtId="0" fontId="8" fillId="0" borderId="12" xfId="1" applyFont="1" applyFill="1" applyBorder="1" applyAlignment="1">
      <alignment vertical="center" shrinkToFit="1"/>
    </xf>
    <xf numFmtId="0" fontId="8" fillId="0" borderId="11" xfId="1" applyFont="1" applyFill="1" applyBorder="1" applyAlignment="1">
      <alignment vertical="top" wrapText="1" shrinkToFit="1"/>
    </xf>
    <xf numFmtId="0" fontId="8" fillId="0" borderId="15" xfId="1" applyFont="1" applyFill="1" applyBorder="1" applyAlignment="1">
      <alignment vertical="top" wrapText="1" shrinkToFit="1"/>
    </xf>
    <xf numFmtId="0" fontId="8" fillId="0" borderId="12" xfId="1" applyFont="1" applyFill="1" applyBorder="1" applyAlignment="1">
      <alignment vertical="top" wrapText="1" shrinkToFit="1"/>
    </xf>
    <xf numFmtId="0" fontId="10" fillId="0" borderId="5" xfId="1" applyFont="1" applyFill="1" applyBorder="1" applyAlignment="1">
      <alignment vertical="top" wrapText="1"/>
    </xf>
    <xf numFmtId="0" fontId="10" fillId="0" borderId="8" xfId="1" applyFont="1" applyFill="1" applyBorder="1" applyAlignment="1">
      <alignment vertical="top" wrapText="1"/>
    </xf>
    <xf numFmtId="0" fontId="10" fillId="0" borderId="0" xfId="1" applyFont="1" applyFill="1" applyAlignment="1">
      <alignment vertical="top" wrapText="1"/>
    </xf>
    <xf numFmtId="0" fontId="10" fillId="0" borderId="10" xfId="1" applyFont="1" applyFill="1" applyBorder="1" applyAlignment="1">
      <alignment vertical="top" wrapText="1"/>
    </xf>
    <xf numFmtId="0" fontId="10" fillId="0" borderId="15" xfId="1" applyFont="1" applyFill="1" applyBorder="1" applyAlignment="1">
      <alignment vertical="top" wrapText="1"/>
    </xf>
    <xf numFmtId="0" fontId="10" fillId="0" borderId="12" xfId="1" applyFont="1" applyFill="1" applyBorder="1" applyAlignment="1">
      <alignment vertical="top" wrapText="1"/>
    </xf>
    <xf numFmtId="0" fontId="4" fillId="0" borderId="6" xfId="3" applyFont="1" applyFill="1" applyBorder="1" applyAlignment="1">
      <alignment horizontal="right" vertical="center"/>
    </xf>
    <xf numFmtId="3" fontId="4" fillId="0" borderId="6" xfId="1" applyNumberFormat="1" applyFont="1" applyFill="1" applyBorder="1" applyAlignment="1">
      <alignment horizontal="right"/>
    </xf>
    <xf numFmtId="0" fontId="4" fillId="0" borderId="6" xfId="1" applyFont="1" applyFill="1" applyBorder="1" applyAlignment="1">
      <alignment horizontal="right"/>
    </xf>
    <xf numFmtId="0" fontId="8" fillId="0" borderId="7" xfId="1" applyFont="1" applyFill="1" applyBorder="1" applyAlignment="1">
      <alignment vertical="top" shrinkToFit="1"/>
    </xf>
    <xf numFmtId="0" fontId="8" fillId="0" borderId="5" xfId="1" applyFont="1" applyFill="1" applyBorder="1" applyAlignment="1">
      <alignment vertical="top" shrinkToFit="1"/>
    </xf>
    <xf numFmtId="0" fontId="8" fillId="0" borderId="8" xfId="1" applyFont="1" applyFill="1" applyBorder="1" applyAlignment="1">
      <alignment vertical="top" shrinkToFit="1"/>
    </xf>
    <xf numFmtId="0" fontId="5" fillId="0" borderId="11" xfId="1" applyFill="1" applyBorder="1" applyAlignment="1">
      <alignment vertical="top" wrapText="1"/>
    </xf>
    <xf numFmtId="0" fontId="5" fillId="0" borderId="15" xfId="1" applyFill="1" applyBorder="1" applyAlignment="1">
      <alignment vertical="top" wrapText="1"/>
    </xf>
    <xf numFmtId="0" fontId="5" fillId="0" borderId="12" xfId="1" applyFill="1" applyBorder="1" applyAlignment="1">
      <alignment vertical="top" wrapText="1"/>
    </xf>
    <xf numFmtId="0" fontId="8" fillId="0" borderId="2" xfId="1" applyFont="1" applyFill="1" applyBorder="1" applyAlignment="1">
      <alignment vertical="center" shrinkToFit="1"/>
    </xf>
    <xf numFmtId="0" fontId="5" fillId="0" borderId="6" xfId="1" applyFill="1" applyBorder="1" applyAlignment="1">
      <alignment vertical="center"/>
    </xf>
    <xf numFmtId="9" fontId="4" fillId="0" borderId="0" xfId="1" applyNumberFormat="1" applyFont="1" applyFill="1" applyAlignment="1">
      <alignment horizontal="left"/>
    </xf>
    <xf numFmtId="0" fontId="13" fillId="0" borderId="1" xfId="1" applyFont="1" applyFill="1" applyBorder="1" applyAlignment="1">
      <alignment horizontal="center" vertical="center"/>
    </xf>
    <xf numFmtId="0" fontId="14" fillId="0" borderId="1" xfId="1" applyFont="1" applyFill="1" applyBorder="1" applyAlignment="1">
      <alignment vertical="center" shrinkToFit="1"/>
    </xf>
    <xf numFmtId="0" fontId="15" fillId="0" borderId="7" xfId="1" applyFont="1" applyFill="1" applyBorder="1" applyAlignment="1">
      <alignment vertical="center"/>
    </xf>
    <xf numFmtId="0" fontId="15" fillId="0" borderId="5" xfId="1" applyFont="1" applyFill="1" applyBorder="1" applyAlignment="1">
      <alignment vertical="center"/>
    </xf>
    <xf numFmtId="0" fontId="15" fillId="0" borderId="3" xfId="1" applyFont="1" applyFill="1" applyBorder="1" applyAlignment="1">
      <alignment vertical="center"/>
    </xf>
    <xf numFmtId="0" fontId="15" fillId="0" borderId="6" xfId="1" applyFont="1" applyFill="1" applyBorder="1" applyAlignment="1">
      <alignment vertical="center"/>
    </xf>
    <xf numFmtId="0" fontId="15" fillId="0" borderId="6" xfId="1" applyFont="1" applyFill="1" applyBorder="1" applyAlignment="1">
      <alignment horizontal="right" vertical="center"/>
    </xf>
    <xf numFmtId="0" fontId="7" fillId="0" borderId="6" xfId="1" applyFont="1" applyFill="1" applyBorder="1" applyAlignment="1">
      <alignment horizontal="right" vertical="center"/>
    </xf>
    <xf numFmtId="0" fontId="7" fillId="0" borderId="6" xfId="1" applyFont="1" applyFill="1" applyBorder="1" applyAlignment="1">
      <alignment vertical="center"/>
    </xf>
    <xf numFmtId="0" fontId="14" fillId="0" borderId="6" xfId="1" applyFont="1" applyFill="1" applyBorder="1" applyAlignment="1">
      <alignment horizontal="right" vertical="center"/>
    </xf>
    <xf numFmtId="0" fontId="15" fillId="0" borderId="2" xfId="1" applyFont="1" applyFill="1" applyBorder="1" applyAlignment="1">
      <alignment vertical="center"/>
    </xf>
    <xf numFmtId="3" fontId="13" fillId="0" borderId="2" xfId="1" applyNumberFormat="1" applyFont="1" applyFill="1" applyBorder="1" applyAlignment="1">
      <alignment vertical="center"/>
    </xf>
    <xf numFmtId="0" fontId="15" fillId="0" borderId="4" xfId="1" applyFont="1" applyFill="1" applyBorder="1" applyAlignment="1">
      <alignment horizontal="center"/>
    </xf>
    <xf numFmtId="0" fontId="15" fillId="0" borderId="9" xfId="1" applyFont="1" applyFill="1" applyBorder="1" applyAlignment="1">
      <alignment vertical="center"/>
    </xf>
    <xf numFmtId="0" fontId="15" fillId="0" borderId="0" xfId="1" applyFont="1" applyFill="1" applyAlignment="1">
      <alignment vertical="center"/>
    </xf>
    <xf numFmtId="0" fontId="15" fillId="0" borderId="14" xfId="1" applyFont="1" applyFill="1" applyBorder="1" applyAlignment="1">
      <alignment horizontal="center"/>
    </xf>
    <xf numFmtId="3" fontId="13" fillId="0" borderId="2" xfId="1" applyNumberFormat="1" applyFont="1" applyFill="1" applyBorder="1" applyAlignment="1">
      <alignment horizontal="right" vertical="center"/>
    </xf>
    <xf numFmtId="0" fontId="14" fillId="0" borderId="11" xfId="1" applyFont="1" applyFill="1" applyBorder="1" applyAlignment="1">
      <alignment vertical="center"/>
    </xf>
    <xf numFmtId="0" fontId="15" fillId="0" borderId="15" xfId="1" applyFont="1" applyFill="1" applyBorder="1" applyAlignment="1">
      <alignment vertical="center"/>
    </xf>
    <xf numFmtId="0" fontId="15" fillId="0" borderId="12" xfId="1" applyFont="1" applyFill="1" applyBorder="1" applyAlignment="1">
      <alignment vertical="center"/>
    </xf>
    <xf numFmtId="0" fontId="7" fillId="0" borderId="15" xfId="1" applyFont="1" applyFill="1" applyBorder="1" applyAlignment="1">
      <alignment horizontal="right" vertical="center"/>
    </xf>
    <xf numFmtId="0" fontId="7" fillId="0" borderId="15" xfId="1" applyFont="1" applyFill="1" applyBorder="1" applyAlignment="1">
      <alignment vertical="center"/>
    </xf>
    <xf numFmtId="3" fontId="13" fillId="0" borderId="2" xfId="2" applyNumberFormat="1" applyFont="1" applyFill="1" applyBorder="1" applyAlignment="1">
      <alignment horizontal="right" vertical="center"/>
    </xf>
    <xf numFmtId="0" fontId="15" fillId="0" borderId="1" xfId="1" applyFont="1" applyFill="1" applyBorder="1" applyAlignment="1">
      <alignment horizontal="center" vertical="center"/>
    </xf>
    <xf numFmtId="0" fontId="15" fillId="0" borderId="13" xfId="1" applyFont="1" applyFill="1" applyBorder="1" applyAlignment="1">
      <alignment horizontal="center"/>
    </xf>
    <xf numFmtId="0" fontId="15" fillId="0" borderId="7" xfId="1" applyFont="1" applyFill="1" applyBorder="1" applyAlignment="1">
      <alignment horizontal="left" vertical="top" wrapText="1" shrinkToFit="1"/>
    </xf>
    <xf numFmtId="0" fontId="15" fillId="0" borderId="5" xfId="1" applyFont="1" applyFill="1" applyBorder="1" applyAlignment="1">
      <alignment horizontal="left" vertical="top" wrapText="1" shrinkToFit="1"/>
    </xf>
    <xf numFmtId="0" fontId="15" fillId="0" borderId="8" xfId="1" applyFont="1" applyFill="1" applyBorder="1" applyAlignment="1">
      <alignment horizontal="left" vertical="top" wrapText="1" shrinkToFit="1"/>
    </xf>
    <xf numFmtId="0" fontId="15" fillId="0" borderId="7" xfId="1" applyFont="1" applyFill="1" applyBorder="1" applyAlignment="1">
      <alignment horizontal="left" vertical="top" wrapText="1"/>
    </xf>
    <xf numFmtId="0" fontId="15" fillId="0" borderId="5" xfId="1" applyFont="1" applyFill="1" applyBorder="1" applyAlignment="1">
      <alignment horizontal="left" vertical="top" wrapText="1"/>
    </xf>
    <xf numFmtId="0" fontId="15" fillId="0" borderId="6" xfId="1" applyFont="1" applyFill="1" applyBorder="1" applyAlignment="1">
      <alignment horizontal="center" vertical="center"/>
    </xf>
    <xf numFmtId="0" fontId="16" fillId="0" borderId="2" xfId="1" applyFont="1" applyFill="1" applyBorder="1" applyAlignment="1">
      <alignment vertical="center"/>
    </xf>
    <xf numFmtId="0" fontId="15" fillId="0" borderId="9" xfId="1" applyFont="1" applyFill="1" applyBorder="1" applyAlignment="1">
      <alignment horizontal="left" vertical="top" wrapText="1" shrinkToFit="1"/>
    </xf>
    <xf numFmtId="0" fontId="15" fillId="0" borderId="0" xfId="1" applyFont="1" applyFill="1" applyAlignment="1">
      <alignment horizontal="left" vertical="top" wrapText="1" shrinkToFit="1"/>
    </xf>
    <xf numFmtId="0" fontId="15" fillId="0" borderId="10" xfId="1" applyFont="1" applyFill="1" applyBorder="1" applyAlignment="1">
      <alignment horizontal="left" vertical="top" wrapText="1" shrinkToFit="1"/>
    </xf>
    <xf numFmtId="0" fontId="15" fillId="0" borderId="9" xfId="1" applyFont="1" applyFill="1" applyBorder="1" applyAlignment="1">
      <alignment horizontal="left" vertical="top" wrapText="1"/>
    </xf>
    <xf numFmtId="0" fontId="15" fillId="0" borderId="0" xfId="1" applyFont="1" applyFill="1" applyAlignment="1">
      <alignment horizontal="left" vertical="top" wrapText="1"/>
    </xf>
    <xf numFmtId="0" fontId="7" fillId="0" borderId="9" xfId="1" applyFont="1" applyFill="1" applyBorder="1" applyAlignment="1">
      <alignment vertical="top" shrinkToFit="1"/>
    </xf>
    <xf numFmtId="0" fontId="7" fillId="0" borderId="0" xfId="1" applyFont="1" applyFill="1" applyAlignment="1">
      <alignment vertical="top" shrinkToFit="1"/>
    </xf>
    <xf numFmtId="0" fontId="7" fillId="0" borderId="10" xfId="1" applyFont="1" applyFill="1" applyBorder="1" applyAlignment="1">
      <alignment vertical="top" shrinkToFit="1"/>
    </xf>
    <xf numFmtId="0" fontId="7" fillId="0" borderId="9" xfId="1" applyFont="1" applyFill="1" applyBorder="1" applyAlignment="1">
      <alignment horizontal="left" vertical="top" wrapText="1" shrinkToFit="1"/>
    </xf>
    <xf numFmtId="0" fontId="7" fillId="0" borderId="0" xfId="1" applyFont="1" applyFill="1" applyAlignment="1">
      <alignment horizontal="left" vertical="top" wrapText="1" shrinkToFit="1"/>
    </xf>
    <xf numFmtId="0" fontId="7" fillId="0" borderId="10" xfId="1" applyFont="1" applyFill="1" applyBorder="1" applyAlignment="1">
      <alignment horizontal="left" vertical="top" wrapText="1" shrinkToFit="1"/>
    </xf>
    <xf numFmtId="0" fontId="7" fillId="0" borderId="11" xfId="1" applyFont="1" applyFill="1" applyBorder="1" applyAlignment="1">
      <alignment horizontal="left" vertical="top" wrapText="1" shrinkToFit="1"/>
    </xf>
    <xf numFmtId="0" fontId="7" fillId="0" borderId="15" xfId="1" applyFont="1" applyFill="1" applyBorder="1" applyAlignment="1">
      <alignment horizontal="left" vertical="top" wrapText="1" shrinkToFit="1"/>
    </xf>
    <xf numFmtId="0" fontId="15" fillId="0" borderId="9" xfId="1" applyFont="1" applyFill="1" applyBorder="1" applyAlignment="1">
      <alignment vertical="top" shrinkToFit="1"/>
    </xf>
  </cellXfs>
  <cellStyles count="4">
    <cellStyle name="桁区切り 2" xfId="2" xr:uid="{8523309C-7496-4615-96B9-9B8A9F18EA94}"/>
    <cellStyle name="標準" xfId="0" builtinId="0"/>
    <cellStyle name="標準 2" xfId="1" xr:uid="{EDE53B56-A87B-4F14-B503-3B2944E76BF3}"/>
    <cellStyle name="標準 3" xfId="3" xr:uid="{A3AFAF50-93DF-4148-BB34-7B62DF87E4A4}"/>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FFE7-0DBA-4EDC-8860-28888A7A447D}">
  <sheetPr>
    <tabColor theme="9" tint="0.79998168889431442"/>
  </sheetPr>
  <dimension ref="A1:AU56"/>
  <sheetViews>
    <sheetView tabSelected="1" view="pageBreakPreview" topLeftCell="A26" zoomScale="75" zoomScaleNormal="75" zoomScaleSheetLayoutView="75" workbookViewId="0">
      <selection activeCell="E40" sqref="E40:W41"/>
    </sheetView>
  </sheetViews>
  <sheetFormatPr defaultColWidth="10.28515625" defaultRowHeight="17.100000000000001" customHeight="1" x14ac:dyDescent="0.15"/>
  <cols>
    <col min="1" max="1" width="5.140625" style="2" customWidth="1"/>
    <col min="2" max="2" width="8.5703125" style="2" customWidth="1"/>
    <col min="3" max="3" width="34.85546875" style="2" customWidth="1"/>
    <col min="4" max="19" width="2.85546875" style="2" customWidth="1"/>
    <col min="20" max="25" width="2.85546875" style="3" customWidth="1"/>
    <col min="26" max="27" width="2.85546875" style="2" customWidth="1"/>
    <col min="28" max="28" width="2.85546875" style="4" customWidth="1"/>
    <col min="29" max="33" width="2.85546875" style="2" customWidth="1"/>
    <col min="34" max="36" width="2.85546875" style="4" customWidth="1"/>
    <col min="37" max="45" width="2.85546875" style="2" customWidth="1"/>
    <col min="46" max="47" width="9.7109375" style="2" customWidth="1"/>
    <col min="48" max="48" width="3.28515625" style="2" customWidth="1"/>
    <col min="49" max="49" width="2.85546875" style="2" customWidth="1"/>
    <col min="50" max="16384" width="10.28515625" style="2"/>
  </cols>
  <sheetData>
    <row r="1" spans="1:47" ht="24" customHeight="1" x14ac:dyDescent="0.15">
      <c r="A1" s="1" t="s">
        <v>11</v>
      </c>
      <c r="AU1" s="5">
        <v>46174</v>
      </c>
    </row>
    <row r="2" spans="1:47" ht="22.5" customHeight="1" x14ac:dyDescent="0.15">
      <c r="A2" s="85" t="s">
        <v>1</v>
      </c>
      <c r="B2" s="87"/>
      <c r="C2" s="8" t="s">
        <v>0</v>
      </c>
      <c r="D2" s="9"/>
      <c r="E2" s="10"/>
      <c r="F2" s="10"/>
      <c r="G2" s="10"/>
      <c r="H2" s="10"/>
      <c r="I2" s="10"/>
      <c r="J2" s="10"/>
      <c r="K2" s="10"/>
      <c r="L2" s="10"/>
      <c r="M2" s="10"/>
      <c r="N2" s="10"/>
      <c r="O2" s="10"/>
      <c r="P2" s="10"/>
      <c r="Q2" s="10"/>
      <c r="R2" s="10"/>
      <c r="S2" s="10"/>
      <c r="T2" s="148" t="s">
        <v>43</v>
      </c>
      <c r="U2" s="12"/>
      <c r="V2" s="12"/>
      <c r="W2" s="12"/>
      <c r="X2" s="12"/>
      <c r="Y2" s="12"/>
      <c r="Z2" s="10"/>
      <c r="AA2" s="10"/>
      <c r="AB2" s="13"/>
      <c r="AC2" s="10"/>
      <c r="AD2" s="10"/>
      <c r="AE2" s="10"/>
      <c r="AF2" s="10"/>
      <c r="AG2" s="10"/>
      <c r="AH2" s="13"/>
      <c r="AI2" s="13"/>
      <c r="AJ2" s="13"/>
      <c r="AK2" s="10"/>
      <c r="AL2" s="10"/>
      <c r="AM2" s="10"/>
      <c r="AN2" s="10"/>
      <c r="AO2" s="10"/>
      <c r="AP2" s="10"/>
      <c r="AQ2" s="10"/>
      <c r="AR2" s="10"/>
      <c r="AS2" s="10"/>
      <c r="AT2" s="149" t="s">
        <v>44</v>
      </c>
      <c r="AU2" s="149" t="s">
        <v>45</v>
      </c>
    </row>
    <row r="3" spans="1:47" ht="22.5" customHeight="1" x14ac:dyDescent="0.15">
      <c r="A3" s="14" t="s">
        <v>2</v>
      </c>
      <c r="B3" s="15" t="s">
        <v>3</v>
      </c>
      <c r="C3" s="16"/>
      <c r="D3" s="17"/>
      <c r="AT3" s="150" t="s">
        <v>46</v>
      </c>
      <c r="AU3" s="150" t="s">
        <v>47</v>
      </c>
    </row>
    <row r="4" spans="1:47" ht="22.5" customHeight="1" x14ac:dyDescent="0.15">
      <c r="A4" s="19" t="s">
        <v>48</v>
      </c>
      <c r="B4" s="19">
        <v>1111</v>
      </c>
      <c r="C4" s="20" t="s">
        <v>49</v>
      </c>
      <c r="D4" s="194" t="s">
        <v>50</v>
      </c>
      <c r="E4" s="195"/>
      <c r="F4" s="195"/>
      <c r="G4" s="195"/>
      <c r="H4" s="196"/>
      <c r="I4" s="6" t="s">
        <v>51</v>
      </c>
      <c r="J4" s="11"/>
      <c r="K4" s="11"/>
      <c r="L4" s="11"/>
      <c r="M4" s="11"/>
      <c r="N4" s="11"/>
      <c r="O4" s="11"/>
      <c r="P4" s="11"/>
      <c r="Q4" s="11"/>
      <c r="R4" s="51"/>
      <c r="S4" s="11"/>
      <c r="T4" s="11"/>
      <c r="U4" s="57"/>
      <c r="V4" s="52"/>
      <c r="W4" s="53"/>
      <c r="X4" s="53"/>
      <c r="Y4" s="53"/>
      <c r="Z4" s="53"/>
      <c r="AA4" s="53"/>
      <c r="AB4" s="53"/>
      <c r="AC4" s="54"/>
      <c r="AD4" s="53"/>
      <c r="AE4" s="52"/>
      <c r="AF4" s="52"/>
      <c r="AG4" s="52"/>
      <c r="AH4" s="52"/>
      <c r="AI4" s="53"/>
      <c r="AJ4" s="53"/>
      <c r="AK4" s="53"/>
      <c r="AL4" s="53"/>
      <c r="AM4" s="53"/>
      <c r="AN4" s="53"/>
      <c r="AO4" s="53"/>
      <c r="AP4" s="53"/>
      <c r="AQ4" s="53"/>
      <c r="AR4" s="53"/>
      <c r="AS4" s="56"/>
      <c r="AT4" s="58">
        <f>R5</f>
        <v>1176</v>
      </c>
      <c r="AU4" s="24" t="s">
        <v>5</v>
      </c>
    </row>
    <row r="5" spans="1:47" ht="22.5" customHeight="1" x14ac:dyDescent="0.15">
      <c r="A5" s="19" t="s">
        <v>48</v>
      </c>
      <c r="B5" s="19">
        <v>2111</v>
      </c>
      <c r="C5" s="20" t="s">
        <v>52</v>
      </c>
      <c r="D5" s="197"/>
      <c r="E5" s="198"/>
      <c r="F5" s="198"/>
      <c r="G5" s="198"/>
      <c r="H5" s="199"/>
      <c r="I5" s="59"/>
      <c r="J5" s="60"/>
      <c r="K5" s="60"/>
      <c r="L5" s="60"/>
      <c r="M5" s="60"/>
      <c r="N5" s="60"/>
      <c r="O5" s="60"/>
      <c r="P5" s="60"/>
      <c r="Q5" s="60"/>
      <c r="R5" s="191">
        <v>1176</v>
      </c>
      <c r="S5" s="191"/>
      <c r="T5" s="50" t="s">
        <v>24</v>
      </c>
      <c r="U5" s="61"/>
      <c r="V5" s="52" t="s">
        <v>53</v>
      </c>
      <c r="W5" s="53"/>
      <c r="X5" s="53"/>
      <c r="Y5" s="53"/>
      <c r="Z5" s="53"/>
      <c r="AA5" s="53"/>
      <c r="AB5" s="53"/>
      <c r="AC5" s="53"/>
      <c r="AD5" s="53"/>
      <c r="AE5" s="53"/>
      <c r="AF5" s="53"/>
      <c r="AG5" s="53"/>
      <c r="AH5" s="54"/>
      <c r="AI5" s="53"/>
      <c r="AJ5" s="53"/>
      <c r="AK5" s="53"/>
      <c r="AL5" s="53"/>
      <c r="AM5" s="53"/>
      <c r="AN5" s="192">
        <f>ROUND(R5/30.4,0)</f>
        <v>39</v>
      </c>
      <c r="AO5" s="193"/>
      <c r="AP5" s="52" t="s">
        <v>24</v>
      </c>
      <c r="AQ5" s="55"/>
      <c r="AR5" s="53"/>
      <c r="AS5" s="56"/>
      <c r="AT5" s="58">
        <f>AN5</f>
        <v>39</v>
      </c>
      <c r="AU5" s="24" t="s">
        <v>6</v>
      </c>
    </row>
    <row r="6" spans="1:47" ht="22.5" customHeight="1" x14ac:dyDescent="0.15">
      <c r="A6" s="19" t="s">
        <v>48</v>
      </c>
      <c r="B6" s="19">
        <v>1211</v>
      </c>
      <c r="C6" s="20" t="s">
        <v>54</v>
      </c>
      <c r="D6" s="29"/>
      <c r="E6" s="30"/>
      <c r="F6" s="30"/>
      <c r="G6" s="30"/>
      <c r="H6" s="31"/>
      <c r="I6" s="6" t="s">
        <v>55</v>
      </c>
      <c r="J6" s="11"/>
      <c r="K6" s="11"/>
      <c r="L6" s="11"/>
      <c r="M6" s="11"/>
      <c r="N6" s="11"/>
      <c r="O6" s="11"/>
      <c r="P6" s="11"/>
      <c r="Q6" s="11"/>
      <c r="R6" s="51"/>
      <c r="S6" s="11"/>
      <c r="T6" s="11"/>
      <c r="U6" s="57"/>
      <c r="V6" s="52"/>
      <c r="W6" s="53"/>
      <c r="X6" s="53"/>
      <c r="Y6" s="53"/>
      <c r="Z6" s="53"/>
      <c r="AA6" s="53"/>
      <c r="AB6" s="53"/>
      <c r="AC6" s="54"/>
      <c r="AD6" s="53"/>
      <c r="AE6" s="52"/>
      <c r="AF6" s="52"/>
      <c r="AG6" s="52"/>
      <c r="AH6" s="54"/>
      <c r="AI6" s="53"/>
      <c r="AJ6" s="53"/>
      <c r="AK6" s="53"/>
      <c r="AL6" s="53"/>
      <c r="AM6" s="53"/>
      <c r="AN6" s="53"/>
      <c r="AO6" s="53"/>
      <c r="AP6" s="53"/>
      <c r="AQ6" s="53"/>
      <c r="AR6" s="53"/>
      <c r="AS6" s="56"/>
      <c r="AT6" s="58">
        <f>R7</f>
        <v>2349</v>
      </c>
      <c r="AU6" s="24" t="s">
        <v>5</v>
      </c>
    </row>
    <row r="7" spans="1:47" ht="22.5" customHeight="1" x14ac:dyDescent="0.15">
      <c r="A7" s="19" t="s">
        <v>48</v>
      </c>
      <c r="B7" s="19">
        <v>2211</v>
      </c>
      <c r="C7" s="20" t="s">
        <v>56</v>
      </c>
      <c r="D7" s="29"/>
      <c r="E7" s="30"/>
      <c r="F7" s="30"/>
      <c r="G7" s="30"/>
      <c r="H7" s="31"/>
      <c r="I7" s="59"/>
      <c r="J7" s="60"/>
      <c r="K7" s="60"/>
      <c r="L7" s="60"/>
      <c r="M7" s="60"/>
      <c r="N7" s="60"/>
      <c r="O7" s="60"/>
      <c r="P7" s="60"/>
      <c r="Q7" s="60"/>
      <c r="R7" s="191">
        <v>2349</v>
      </c>
      <c r="S7" s="191"/>
      <c r="T7" s="50" t="s">
        <v>24</v>
      </c>
      <c r="U7" s="61"/>
      <c r="V7" s="52" t="s">
        <v>53</v>
      </c>
      <c r="W7" s="53"/>
      <c r="X7" s="53"/>
      <c r="Y7" s="53"/>
      <c r="Z7" s="53"/>
      <c r="AA7" s="53"/>
      <c r="AB7" s="53"/>
      <c r="AC7" s="54"/>
      <c r="AD7" s="53"/>
      <c r="AE7" s="52"/>
      <c r="AF7" s="52"/>
      <c r="AG7" s="52"/>
      <c r="AH7" s="54"/>
      <c r="AI7" s="53"/>
      <c r="AJ7" s="53"/>
      <c r="AK7" s="53"/>
      <c r="AL7" s="53"/>
      <c r="AM7" s="53"/>
      <c r="AN7" s="192">
        <f t="shared" ref="AN7" si="0">ROUND(R7/30.4,0)</f>
        <v>77</v>
      </c>
      <c r="AO7" s="193"/>
      <c r="AP7" s="52" t="s">
        <v>24</v>
      </c>
      <c r="AQ7" s="55"/>
      <c r="AR7" s="53"/>
      <c r="AS7" s="56"/>
      <c r="AT7" s="58">
        <f t="shared" ref="AT7:AT13" si="1">AN7</f>
        <v>77</v>
      </c>
      <c r="AU7" s="24" t="s">
        <v>6</v>
      </c>
    </row>
    <row r="8" spans="1:47" ht="22.5" customHeight="1" x14ac:dyDescent="0.15">
      <c r="A8" s="19" t="s">
        <v>48</v>
      </c>
      <c r="B8" s="19">
        <v>1321</v>
      </c>
      <c r="C8" s="20" t="s">
        <v>57</v>
      </c>
      <c r="D8" s="29"/>
      <c r="E8" s="30"/>
      <c r="F8" s="30"/>
      <c r="G8" s="30"/>
      <c r="H8" s="31"/>
      <c r="I8" s="6" t="s">
        <v>58</v>
      </c>
      <c r="J8" s="62"/>
      <c r="K8" s="62"/>
      <c r="L8" s="62"/>
      <c r="M8" s="62"/>
      <c r="N8" s="62"/>
      <c r="O8" s="62"/>
      <c r="P8" s="62"/>
      <c r="Q8" s="62"/>
      <c r="R8" s="51"/>
      <c r="S8" s="11"/>
      <c r="T8" s="11"/>
      <c r="U8" s="57"/>
      <c r="V8" s="52"/>
      <c r="W8" s="53"/>
      <c r="X8" s="53"/>
      <c r="Y8" s="53"/>
      <c r="Z8" s="53"/>
      <c r="AA8" s="53"/>
      <c r="AB8" s="53"/>
      <c r="AC8" s="54"/>
      <c r="AD8" s="53"/>
      <c r="AE8" s="52"/>
      <c r="AF8" s="52"/>
      <c r="AG8" s="52"/>
      <c r="AH8" s="54"/>
      <c r="AI8" s="53"/>
      <c r="AJ8" s="53"/>
      <c r="AK8" s="53"/>
      <c r="AL8" s="53"/>
      <c r="AM8" s="53"/>
      <c r="AN8" s="53"/>
      <c r="AO8" s="53"/>
      <c r="AP8" s="53"/>
      <c r="AQ8" s="53"/>
      <c r="AR8" s="53"/>
      <c r="AS8" s="56"/>
      <c r="AT8" s="58">
        <f>R9</f>
        <v>3727</v>
      </c>
      <c r="AU8" s="24" t="s">
        <v>5</v>
      </c>
    </row>
    <row r="9" spans="1:47" ht="22.5" customHeight="1" x14ac:dyDescent="0.15">
      <c r="A9" s="19" t="s">
        <v>48</v>
      </c>
      <c r="B9" s="19">
        <v>2321</v>
      </c>
      <c r="C9" s="20" t="s">
        <v>59</v>
      </c>
      <c r="D9" s="33"/>
      <c r="E9" s="34"/>
      <c r="F9" s="34"/>
      <c r="G9" s="34"/>
      <c r="H9" s="35"/>
      <c r="I9" s="59"/>
      <c r="J9" s="60"/>
      <c r="K9" s="60"/>
      <c r="L9" s="60"/>
      <c r="M9" s="60"/>
      <c r="N9" s="60"/>
      <c r="O9" s="60"/>
      <c r="P9" s="60"/>
      <c r="Q9" s="60"/>
      <c r="R9" s="191">
        <v>3727</v>
      </c>
      <c r="S9" s="191"/>
      <c r="T9" s="50" t="s">
        <v>24</v>
      </c>
      <c r="U9" s="61"/>
      <c r="V9" s="52" t="s">
        <v>53</v>
      </c>
      <c r="W9" s="53"/>
      <c r="X9" s="53"/>
      <c r="Y9" s="53"/>
      <c r="Z9" s="53"/>
      <c r="AA9" s="53"/>
      <c r="AB9" s="53"/>
      <c r="AC9" s="54"/>
      <c r="AD9" s="53"/>
      <c r="AE9" s="52"/>
      <c r="AF9" s="52"/>
      <c r="AG9" s="52"/>
      <c r="AH9" s="54"/>
      <c r="AI9" s="53"/>
      <c r="AJ9" s="53"/>
      <c r="AK9" s="53"/>
      <c r="AL9" s="53"/>
      <c r="AM9" s="53"/>
      <c r="AN9" s="192">
        <f t="shared" ref="AN9" si="2">ROUND(R9/30.4,0)</f>
        <v>123</v>
      </c>
      <c r="AO9" s="193"/>
      <c r="AP9" s="52" t="s">
        <v>24</v>
      </c>
      <c r="AQ9" s="55"/>
      <c r="AR9" s="53"/>
      <c r="AS9" s="56"/>
      <c r="AT9" s="58">
        <f t="shared" si="1"/>
        <v>123</v>
      </c>
      <c r="AU9" s="24" t="s">
        <v>6</v>
      </c>
    </row>
    <row r="10" spans="1:47" ht="22.5" customHeight="1" x14ac:dyDescent="0.15">
      <c r="A10" s="19" t="s">
        <v>48</v>
      </c>
      <c r="B10" s="19">
        <v>2411</v>
      </c>
      <c r="C10" s="20" t="s">
        <v>60</v>
      </c>
      <c r="D10" s="194" t="s">
        <v>15</v>
      </c>
      <c r="E10" s="195"/>
      <c r="F10" s="195"/>
      <c r="G10" s="195"/>
      <c r="H10" s="196"/>
      <c r="I10" s="52" t="s">
        <v>61</v>
      </c>
      <c r="J10" s="53"/>
      <c r="K10" s="53"/>
      <c r="L10" s="60"/>
      <c r="M10" s="60"/>
      <c r="N10" s="60"/>
      <c r="O10" s="60"/>
      <c r="P10" s="60"/>
      <c r="Q10" s="60"/>
      <c r="R10" s="53"/>
      <c r="S10" s="53"/>
      <c r="T10" s="53"/>
      <c r="U10" s="53"/>
      <c r="V10" s="53"/>
      <c r="W10" s="53"/>
      <c r="X10" s="53"/>
      <c r="Y10" s="53"/>
      <c r="Z10" s="53"/>
      <c r="AA10" s="53"/>
      <c r="AB10" s="53"/>
      <c r="AC10" s="53"/>
      <c r="AD10" s="53"/>
      <c r="AE10" s="53"/>
      <c r="AF10" s="53"/>
      <c r="AG10" s="53"/>
      <c r="AH10" s="53"/>
      <c r="AI10" s="53"/>
      <c r="AJ10" s="53"/>
      <c r="AK10" s="53"/>
      <c r="AL10" s="53"/>
      <c r="AM10" s="53"/>
      <c r="AN10" s="192">
        <v>287</v>
      </c>
      <c r="AO10" s="193"/>
      <c r="AP10" s="52" t="s">
        <v>24</v>
      </c>
      <c r="AQ10" s="55"/>
      <c r="AR10" s="53"/>
      <c r="AS10" s="56"/>
      <c r="AT10" s="58">
        <f>AN10</f>
        <v>287</v>
      </c>
      <c r="AU10" s="24" t="s">
        <v>7</v>
      </c>
    </row>
    <row r="11" spans="1:47" ht="22.5" customHeight="1" x14ac:dyDescent="0.15">
      <c r="A11" s="19" t="s">
        <v>48</v>
      </c>
      <c r="B11" s="19">
        <v>2511</v>
      </c>
      <c r="C11" s="20" t="s">
        <v>62</v>
      </c>
      <c r="D11" s="197"/>
      <c r="E11" s="198"/>
      <c r="F11" s="198"/>
      <c r="G11" s="198"/>
      <c r="H11" s="199"/>
      <c r="I11" s="51" t="s">
        <v>63</v>
      </c>
      <c r="J11" s="11"/>
      <c r="K11" s="11"/>
      <c r="L11" s="11"/>
      <c r="M11" s="11"/>
      <c r="N11" s="11"/>
      <c r="O11" s="11"/>
      <c r="P11" s="11"/>
      <c r="Q11" s="11"/>
      <c r="R11" s="11"/>
      <c r="S11" s="11"/>
      <c r="T11" s="11"/>
      <c r="U11" s="57"/>
      <c r="V11" s="63" t="s">
        <v>64</v>
      </c>
      <c r="W11" s="53"/>
      <c r="X11" s="53"/>
      <c r="Y11" s="53"/>
      <c r="Z11" s="53"/>
      <c r="AA11" s="53"/>
      <c r="AB11" s="53"/>
      <c r="AC11" s="53"/>
      <c r="AD11" s="53"/>
      <c r="AE11" s="53"/>
      <c r="AF11" s="53"/>
      <c r="AG11" s="53"/>
      <c r="AH11" s="53"/>
      <c r="AI11" s="53"/>
      <c r="AJ11" s="53"/>
      <c r="AK11" s="53"/>
      <c r="AL11" s="53"/>
      <c r="AM11" s="53"/>
      <c r="AN11" s="192">
        <v>179</v>
      </c>
      <c r="AO11" s="193"/>
      <c r="AP11" s="52" t="s">
        <v>24</v>
      </c>
      <c r="AQ11" s="55"/>
      <c r="AR11" s="53"/>
      <c r="AS11" s="56"/>
      <c r="AT11" s="58">
        <f t="shared" si="1"/>
        <v>179</v>
      </c>
      <c r="AU11" s="36"/>
    </row>
    <row r="12" spans="1:47" ht="22.5" customHeight="1" x14ac:dyDescent="0.15">
      <c r="A12" s="19" t="s">
        <v>48</v>
      </c>
      <c r="B12" s="19">
        <v>2621</v>
      </c>
      <c r="C12" s="20" t="s">
        <v>65</v>
      </c>
      <c r="D12" s="29"/>
      <c r="E12" s="30"/>
      <c r="F12" s="30"/>
      <c r="G12" s="30"/>
      <c r="H12" s="31"/>
      <c r="I12" s="50"/>
      <c r="J12" s="60"/>
      <c r="K12" s="60"/>
      <c r="L12" s="60"/>
      <c r="M12" s="60"/>
      <c r="N12" s="60"/>
      <c r="O12" s="60"/>
      <c r="P12" s="60"/>
      <c r="Q12" s="60"/>
      <c r="R12" s="60"/>
      <c r="S12" s="60"/>
      <c r="T12" s="60"/>
      <c r="U12" s="64"/>
      <c r="V12" s="63" t="s">
        <v>66</v>
      </c>
      <c r="W12" s="53"/>
      <c r="X12" s="53"/>
      <c r="Y12" s="53"/>
      <c r="Z12" s="53"/>
      <c r="AA12" s="53"/>
      <c r="AB12" s="53"/>
      <c r="AC12" s="53"/>
      <c r="AD12" s="53"/>
      <c r="AE12" s="53"/>
      <c r="AF12" s="53"/>
      <c r="AG12" s="53"/>
      <c r="AH12" s="53"/>
      <c r="AI12" s="53"/>
      <c r="AJ12" s="53"/>
      <c r="AK12" s="53"/>
      <c r="AL12" s="53"/>
      <c r="AM12" s="53"/>
      <c r="AN12" s="192">
        <v>220</v>
      </c>
      <c r="AO12" s="193"/>
      <c r="AP12" s="52" t="s">
        <v>24</v>
      </c>
      <c r="AQ12" s="55"/>
      <c r="AR12" s="53"/>
      <c r="AS12" s="56"/>
      <c r="AT12" s="58">
        <f t="shared" si="1"/>
        <v>220</v>
      </c>
      <c r="AU12" s="36"/>
    </row>
    <row r="13" spans="1:47" ht="22.5" customHeight="1" x14ac:dyDescent="0.15">
      <c r="A13" s="19" t="s">
        <v>48</v>
      </c>
      <c r="B13" s="19">
        <v>1411</v>
      </c>
      <c r="C13" s="20" t="s">
        <v>67</v>
      </c>
      <c r="D13" s="33"/>
      <c r="E13" s="34"/>
      <c r="F13" s="34"/>
      <c r="G13" s="34"/>
      <c r="H13" s="35"/>
      <c r="I13" s="52" t="s">
        <v>68</v>
      </c>
      <c r="J13" s="52"/>
      <c r="K13" s="52"/>
      <c r="L13" s="52"/>
      <c r="M13" s="52"/>
      <c r="N13" s="52"/>
      <c r="O13" s="52"/>
      <c r="P13" s="52"/>
      <c r="Q13" s="56"/>
      <c r="R13" s="53"/>
      <c r="S13" s="53"/>
      <c r="T13" s="53"/>
      <c r="U13" s="53"/>
      <c r="V13" s="53"/>
      <c r="W13" s="53"/>
      <c r="X13" s="53"/>
      <c r="Y13" s="53"/>
      <c r="Z13" s="53"/>
      <c r="AA13" s="53"/>
      <c r="AB13" s="53"/>
      <c r="AC13" s="53"/>
      <c r="AD13" s="53"/>
      <c r="AE13" s="53"/>
      <c r="AF13" s="53"/>
      <c r="AG13" s="53"/>
      <c r="AH13" s="53"/>
      <c r="AI13" s="53"/>
      <c r="AJ13" s="53"/>
      <c r="AK13" s="53"/>
      <c r="AL13" s="53"/>
      <c r="AM13" s="53"/>
      <c r="AN13" s="192">
        <v>163</v>
      </c>
      <c r="AO13" s="193"/>
      <c r="AP13" s="52" t="s">
        <v>24</v>
      </c>
      <c r="AQ13" s="55"/>
      <c r="AR13" s="53"/>
      <c r="AS13" s="56"/>
      <c r="AT13" s="65">
        <f t="shared" si="1"/>
        <v>163</v>
      </c>
      <c r="AU13" s="36"/>
    </row>
    <row r="14" spans="1:47" ht="22.5" customHeight="1" x14ac:dyDescent="0.15">
      <c r="A14" s="19" t="s">
        <v>48</v>
      </c>
      <c r="B14" s="19" t="s">
        <v>16</v>
      </c>
      <c r="C14" s="20" t="s">
        <v>69</v>
      </c>
      <c r="D14" s="38"/>
      <c r="E14" s="195" t="s">
        <v>70</v>
      </c>
      <c r="F14" s="195"/>
      <c r="G14" s="195"/>
      <c r="H14" s="195"/>
      <c r="I14" s="196"/>
      <c r="J14" s="194" t="s">
        <v>50</v>
      </c>
      <c r="K14" s="195"/>
      <c r="L14" s="195"/>
      <c r="M14" s="195"/>
      <c r="N14" s="196"/>
      <c r="O14" s="6" t="s">
        <v>51</v>
      </c>
      <c r="P14" s="11"/>
      <c r="Q14" s="11"/>
      <c r="R14" s="51"/>
      <c r="S14" s="11"/>
      <c r="T14" s="11"/>
      <c r="U14" s="11"/>
      <c r="V14" s="51"/>
      <c r="W14" s="11"/>
      <c r="X14" s="11"/>
      <c r="Y14" s="11"/>
      <c r="Z14" s="57"/>
      <c r="AA14" s="53"/>
      <c r="AB14" s="53"/>
      <c r="AC14" s="54"/>
      <c r="AD14" s="53"/>
      <c r="AE14" s="52"/>
      <c r="AF14" s="52"/>
      <c r="AG14" s="52"/>
      <c r="AH14" s="52"/>
      <c r="AI14" s="53"/>
      <c r="AJ14" s="53"/>
      <c r="AK14" s="53"/>
      <c r="AL14" s="53"/>
      <c r="AM14" s="53"/>
      <c r="AN14" s="200">
        <f>ROUND(R5*0.01,0)</f>
        <v>12</v>
      </c>
      <c r="AO14" s="200"/>
      <c r="AP14" s="52" t="s">
        <v>71</v>
      </c>
      <c r="AQ14" s="55"/>
      <c r="AR14" s="53"/>
      <c r="AS14" s="56"/>
      <c r="AT14" s="65">
        <f>-AN14</f>
        <v>-12</v>
      </c>
      <c r="AU14" s="66" t="s">
        <v>5</v>
      </c>
    </row>
    <row r="15" spans="1:47" ht="22.5" customHeight="1" x14ac:dyDescent="0.15">
      <c r="A15" s="19" t="s">
        <v>48</v>
      </c>
      <c r="B15" s="19" t="s">
        <v>17</v>
      </c>
      <c r="C15" s="20" t="s">
        <v>72</v>
      </c>
      <c r="D15" s="39"/>
      <c r="E15" s="198"/>
      <c r="F15" s="198"/>
      <c r="G15" s="198"/>
      <c r="H15" s="198"/>
      <c r="I15" s="199"/>
      <c r="J15" s="197"/>
      <c r="K15" s="198"/>
      <c r="L15" s="198"/>
      <c r="M15" s="198"/>
      <c r="N15" s="199"/>
      <c r="O15" s="59"/>
      <c r="P15" s="60"/>
      <c r="Q15" s="60"/>
      <c r="R15" s="50"/>
      <c r="S15" s="60"/>
      <c r="T15" s="50"/>
      <c r="U15" s="50"/>
      <c r="V15" s="50"/>
      <c r="W15" s="60"/>
      <c r="X15" s="60"/>
      <c r="Y15" s="60"/>
      <c r="Z15" s="64"/>
      <c r="AA15" s="67" t="s">
        <v>53</v>
      </c>
      <c r="AB15" s="53"/>
      <c r="AC15" s="52"/>
      <c r="AD15" s="52"/>
      <c r="AE15" s="52"/>
      <c r="AF15" s="52"/>
      <c r="AG15" s="52"/>
      <c r="AH15" s="54"/>
      <c r="AI15" s="53"/>
      <c r="AJ15" s="53"/>
      <c r="AK15" s="53"/>
      <c r="AL15" s="53"/>
      <c r="AM15" s="53"/>
      <c r="AN15" s="200">
        <f>ROUNDUP(AN5*0.01,0)</f>
        <v>1</v>
      </c>
      <c r="AO15" s="200"/>
      <c r="AP15" s="52" t="s">
        <v>71</v>
      </c>
      <c r="AQ15" s="55"/>
      <c r="AR15" s="53"/>
      <c r="AS15" s="56"/>
      <c r="AT15" s="65">
        <f t="shared" ref="AT15:AT23" si="3">-AN15</f>
        <v>-1</v>
      </c>
      <c r="AU15" s="66" t="s">
        <v>6</v>
      </c>
    </row>
    <row r="16" spans="1:47" ht="22.5" customHeight="1" x14ac:dyDescent="0.15">
      <c r="A16" s="19" t="s">
        <v>48</v>
      </c>
      <c r="B16" s="19" t="s">
        <v>73</v>
      </c>
      <c r="C16" s="20" t="s">
        <v>74</v>
      </c>
      <c r="D16" s="29"/>
      <c r="E16" s="198"/>
      <c r="F16" s="198"/>
      <c r="G16" s="198"/>
      <c r="H16" s="198"/>
      <c r="I16" s="199"/>
      <c r="J16" s="197"/>
      <c r="K16" s="198"/>
      <c r="L16" s="198"/>
      <c r="M16" s="198"/>
      <c r="N16" s="199"/>
      <c r="O16" s="6" t="s">
        <v>55</v>
      </c>
      <c r="P16" s="11"/>
      <c r="Q16" s="11"/>
      <c r="R16" s="51"/>
      <c r="S16" s="11"/>
      <c r="T16" s="11"/>
      <c r="U16" s="11"/>
      <c r="V16" s="51"/>
      <c r="W16" s="11"/>
      <c r="X16" s="11"/>
      <c r="Y16" s="11"/>
      <c r="Z16" s="57"/>
      <c r="AA16" s="53"/>
      <c r="AB16" s="53"/>
      <c r="AC16" s="54"/>
      <c r="AD16" s="53"/>
      <c r="AE16" s="52"/>
      <c r="AF16" s="52"/>
      <c r="AG16" s="52"/>
      <c r="AH16" s="54"/>
      <c r="AI16" s="53"/>
      <c r="AJ16" s="53"/>
      <c r="AK16" s="53"/>
      <c r="AL16" s="53"/>
      <c r="AM16" s="53"/>
      <c r="AN16" s="200">
        <f>ROUND(R7*0.01,0)</f>
        <v>23</v>
      </c>
      <c r="AO16" s="200"/>
      <c r="AP16" s="52" t="s">
        <v>71</v>
      </c>
      <c r="AQ16" s="55"/>
      <c r="AR16" s="53"/>
      <c r="AS16" s="56"/>
      <c r="AT16" s="65">
        <f t="shared" si="3"/>
        <v>-23</v>
      </c>
      <c r="AU16" s="66" t="s">
        <v>5</v>
      </c>
    </row>
    <row r="17" spans="1:47" ht="22.5" customHeight="1" x14ac:dyDescent="0.15">
      <c r="A17" s="19" t="s">
        <v>48</v>
      </c>
      <c r="B17" s="19" t="s">
        <v>75</v>
      </c>
      <c r="C17" s="20" t="s">
        <v>76</v>
      </c>
      <c r="D17" s="39"/>
      <c r="E17" s="3"/>
      <c r="F17" s="3"/>
      <c r="G17" s="3"/>
      <c r="H17" s="3"/>
      <c r="I17" s="16"/>
      <c r="J17" s="39"/>
      <c r="K17" s="3"/>
      <c r="L17" s="3"/>
      <c r="M17" s="3"/>
      <c r="N17" s="3"/>
      <c r="O17" s="59"/>
      <c r="P17" s="60"/>
      <c r="Q17" s="60"/>
      <c r="R17" s="50"/>
      <c r="S17" s="60"/>
      <c r="T17" s="50"/>
      <c r="U17" s="50"/>
      <c r="V17" s="50"/>
      <c r="W17" s="60"/>
      <c r="X17" s="60"/>
      <c r="Y17" s="60"/>
      <c r="Z17" s="64"/>
      <c r="AA17" s="52" t="s">
        <v>53</v>
      </c>
      <c r="AB17" s="53"/>
      <c r="AC17" s="52"/>
      <c r="AD17" s="52"/>
      <c r="AE17" s="52"/>
      <c r="AF17" s="52"/>
      <c r="AG17" s="52"/>
      <c r="AH17" s="54"/>
      <c r="AI17" s="53"/>
      <c r="AJ17" s="53"/>
      <c r="AK17" s="53"/>
      <c r="AL17" s="53"/>
      <c r="AM17" s="53"/>
      <c r="AN17" s="200">
        <f t="shared" ref="AN17:AN23" si="4">ROUND(AN7*0.01,0)</f>
        <v>1</v>
      </c>
      <c r="AO17" s="200"/>
      <c r="AP17" s="52" t="s">
        <v>71</v>
      </c>
      <c r="AQ17" s="55"/>
      <c r="AR17" s="53"/>
      <c r="AS17" s="56"/>
      <c r="AT17" s="65">
        <f t="shared" si="3"/>
        <v>-1</v>
      </c>
      <c r="AU17" s="66" t="s">
        <v>6</v>
      </c>
    </row>
    <row r="18" spans="1:47" ht="22.5" customHeight="1" x14ac:dyDescent="0.15">
      <c r="A18" s="19" t="s">
        <v>48</v>
      </c>
      <c r="B18" s="19" t="s">
        <v>18</v>
      </c>
      <c r="C18" s="20" t="s">
        <v>77</v>
      </c>
      <c r="D18" s="39"/>
      <c r="E18" s="3"/>
      <c r="F18" s="3"/>
      <c r="G18" s="3"/>
      <c r="H18" s="3"/>
      <c r="I18" s="41"/>
      <c r="J18" s="39"/>
      <c r="K18" s="3"/>
      <c r="L18" s="3"/>
      <c r="M18" s="3"/>
      <c r="N18" s="3"/>
      <c r="O18" s="6" t="s">
        <v>58</v>
      </c>
      <c r="P18" s="62"/>
      <c r="Q18" s="62"/>
      <c r="R18" s="51"/>
      <c r="S18" s="11"/>
      <c r="T18" s="11"/>
      <c r="U18" s="11"/>
      <c r="V18" s="51"/>
      <c r="W18" s="11"/>
      <c r="X18" s="11"/>
      <c r="Y18" s="11"/>
      <c r="Z18" s="57"/>
      <c r="AA18" s="52"/>
      <c r="AB18" s="53"/>
      <c r="AC18" s="52"/>
      <c r="AD18" s="52"/>
      <c r="AE18" s="52"/>
      <c r="AF18" s="52"/>
      <c r="AG18" s="52"/>
      <c r="AH18" s="54"/>
      <c r="AI18" s="53"/>
      <c r="AJ18" s="53"/>
      <c r="AK18" s="53"/>
      <c r="AL18" s="53"/>
      <c r="AM18" s="53"/>
      <c r="AN18" s="200">
        <f>ROUND(R9*0.01,0)</f>
        <v>37</v>
      </c>
      <c r="AO18" s="200"/>
      <c r="AP18" s="52" t="s">
        <v>71</v>
      </c>
      <c r="AQ18" s="55"/>
      <c r="AR18" s="53"/>
      <c r="AS18" s="56"/>
      <c r="AT18" s="65">
        <f t="shared" si="3"/>
        <v>-37</v>
      </c>
      <c r="AU18" s="66" t="s">
        <v>5</v>
      </c>
    </row>
    <row r="19" spans="1:47" ht="22.5" customHeight="1" x14ac:dyDescent="0.15">
      <c r="A19" s="19" t="s">
        <v>48</v>
      </c>
      <c r="B19" s="19" t="s">
        <v>19</v>
      </c>
      <c r="C19" s="20" t="s">
        <v>78</v>
      </c>
      <c r="D19" s="39"/>
      <c r="E19" s="3"/>
      <c r="F19" s="3"/>
      <c r="G19" s="3"/>
      <c r="H19" s="3"/>
      <c r="I19" s="16"/>
      <c r="J19" s="39"/>
      <c r="K19" s="3"/>
      <c r="L19" s="3"/>
      <c r="M19" s="3"/>
      <c r="N19" s="3"/>
      <c r="O19" s="59"/>
      <c r="P19" s="60"/>
      <c r="Q19" s="60"/>
      <c r="R19" s="50"/>
      <c r="S19" s="60"/>
      <c r="T19" s="50"/>
      <c r="U19" s="50"/>
      <c r="V19" s="50"/>
      <c r="W19" s="60"/>
      <c r="X19" s="60"/>
      <c r="Y19" s="60"/>
      <c r="Z19" s="64"/>
      <c r="AA19" s="52" t="s">
        <v>53</v>
      </c>
      <c r="AB19" s="53"/>
      <c r="AC19" s="52"/>
      <c r="AD19" s="52"/>
      <c r="AE19" s="52"/>
      <c r="AF19" s="52"/>
      <c r="AG19" s="52"/>
      <c r="AH19" s="54"/>
      <c r="AI19" s="53"/>
      <c r="AJ19" s="53"/>
      <c r="AK19" s="53"/>
      <c r="AL19" s="53"/>
      <c r="AM19" s="53"/>
      <c r="AN19" s="200">
        <f t="shared" si="4"/>
        <v>1</v>
      </c>
      <c r="AO19" s="200"/>
      <c r="AP19" s="52" t="s">
        <v>71</v>
      </c>
      <c r="AQ19" s="55"/>
      <c r="AR19" s="53"/>
      <c r="AS19" s="56"/>
      <c r="AT19" s="65">
        <f t="shared" si="3"/>
        <v>-1</v>
      </c>
      <c r="AU19" s="66" t="s">
        <v>6</v>
      </c>
    </row>
    <row r="20" spans="1:47" ht="22.5" customHeight="1" x14ac:dyDescent="0.15">
      <c r="A20" s="19" t="s">
        <v>48</v>
      </c>
      <c r="B20" s="19" t="s">
        <v>20</v>
      </c>
      <c r="C20" s="20" t="s">
        <v>79</v>
      </c>
      <c r="D20" s="29"/>
      <c r="E20" s="30"/>
      <c r="F20" s="30"/>
      <c r="G20" s="30"/>
      <c r="H20" s="30"/>
      <c r="I20" s="42"/>
      <c r="J20" s="194" t="s">
        <v>15</v>
      </c>
      <c r="K20" s="195"/>
      <c r="L20" s="195"/>
      <c r="M20" s="195"/>
      <c r="N20" s="196"/>
      <c r="O20" s="68" t="s">
        <v>61</v>
      </c>
      <c r="P20" s="69"/>
      <c r="Q20" s="69"/>
      <c r="R20" s="69"/>
      <c r="S20" s="69"/>
      <c r="T20" s="69"/>
      <c r="U20" s="69"/>
      <c r="V20" s="69"/>
      <c r="W20" s="69"/>
      <c r="X20" s="69"/>
      <c r="Y20" s="69"/>
      <c r="Z20" s="69"/>
      <c r="AA20" s="53"/>
      <c r="AB20" s="53"/>
      <c r="AC20" s="53"/>
      <c r="AD20" s="53"/>
      <c r="AE20" s="53"/>
      <c r="AF20" s="53"/>
      <c r="AG20" s="53"/>
      <c r="AH20" s="53"/>
      <c r="AI20" s="53"/>
      <c r="AJ20" s="53"/>
      <c r="AK20" s="53"/>
      <c r="AL20" s="53"/>
      <c r="AM20" s="53"/>
      <c r="AN20" s="200">
        <f t="shared" si="4"/>
        <v>3</v>
      </c>
      <c r="AO20" s="200"/>
      <c r="AP20" s="52" t="s">
        <v>71</v>
      </c>
      <c r="AQ20" s="55"/>
      <c r="AR20" s="53"/>
      <c r="AS20" s="56"/>
      <c r="AT20" s="65">
        <f t="shared" si="3"/>
        <v>-3</v>
      </c>
      <c r="AU20" s="24" t="s">
        <v>7</v>
      </c>
    </row>
    <row r="21" spans="1:47" ht="22.5" customHeight="1" x14ac:dyDescent="0.15">
      <c r="A21" s="19" t="s">
        <v>48</v>
      </c>
      <c r="B21" s="19" t="s">
        <v>21</v>
      </c>
      <c r="C21" s="20" t="s">
        <v>80</v>
      </c>
      <c r="D21" s="29"/>
      <c r="E21" s="30"/>
      <c r="F21" s="30"/>
      <c r="G21" s="30"/>
      <c r="H21" s="30"/>
      <c r="I21" s="42"/>
      <c r="J21" s="197"/>
      <c r="K21" s="198"/>
      <c r="L21" s="198"/>
      <c r="M21" s="198"/>
      <c r="N21" s="199"/>
      <c r="O21" s="70" t="s">
        <v>63</v>
      </c>
      <c r="P21" s="11"/>
      <c r="Q21" s="11"/>
      <c r="R21" s="11"/>
      <c r="S21" s="11"/>
      <c r="T21" s="11"/>
      <c r="U21" s="11"/>
      <c r="V21" s="51"/>
      <c r="W21" s="11"/>
      <c r="X21" s="11"/>
      <c r="Y21" s="11"/>
      <c r="Z21" s="57"/>
      <c r="AA21" s="63" t="s">
        <v>64</v>
      </c>
      <c r="AB21" s="53"/>
      <c r="AC21" s="53"/>
      <c r="AD21" s="53"/>
      <c r="AE21" s="53"/>
      <c r="AF21" s="53"/>
      <c r="AG21" s="53"/>
      <c r="AH21" s="53"/>
      <c r="AI21" s="53"/>
      <c r="AJ21" s="53"/>
      <c r="AK21" s="53"/>
      <c r="AL21" s="53"/>
      <c r="AM21" s="53"/>
      <c r="AN21" s="200">
        <f t="shared" si="4"/>
        <v>2</v>
      </c>
      <c r="AO21" s="200"/>
      <c r="AP21" s="52" t="s">
        <v>71</v>
      </c>
      <c r="AQ21" s="55"/>
      <c r="AR21" s="53"/>
      <c r="AS21" s="56"/>
      <c r="AT21" s="65">
        <f t="shared" si="3"/>
        <v>-2</v>
      </c>
      <c r="AU21" s="36"/>
    </row>
    <row r="22" spans="1:47" ht="22.5" customHeight="1" x14ac:dyDescent="0.15">
      <c r="A22" s="19" t="s">
        <v>48</v>
      </c>
      <c r="B22" s="19" t="s">
        <v>22</v>
      </c>
      <c r="C22" s="20" t="s">
        <v>81</v>
      </c>
      <c r="D22" s="29"/>
      <c r="E22" s="30"/>
      <c r="F22" s="30"/>
      <c r="G22" s="30"/>
      <c r="H22" s="30"/>
      <c r="I22" s="42"/>
      <c r="J22" s="29"/>
      <c r="K22" s="30"/>
      <c r="L22" s="30"/>
      <c r="M22" s="30"/>
      <c r="N22" s="31"/>
      <c r="O22" s="71"/>
      <c r="P22" s="60"/>
      <c r="Q22" s="60"/>
      <c r="R22" s="60"/>
      <c r="S22" s="60"/>
      <c r="T22" s="60"/>
      <c r="U22" s="60"/>
      <c r="V22" s="50"/>
      <c r="W22" s="60"/>
      <c r="X22" s="60"/>
      <c r="Y22" s="60"/>
      <c r="Z22" s="64"/>
      <c r="AA22" s="63" t="s">
        <v>66</v>
      </c>
      <c r="AB22" s="53"/>
      <c r="AC22" s="53"/>
      <c r="AD22" s="53"/>
      <c r="AE22" s="53"/>
      <c r="AF22" s="53"/>
      <c r="AG22" s="53"/>
      <c r="AH22" s="53"/>
      <c r="AI22" s="53"/>
      <c r="AJ22" s="53"/>
      <c r="AK22" s="53"/>
      <c r="AL22" s="53"/>
      <c r="AM22" s="53"/>
      <c r="AN22" s="200">
        <f t="shared" si="4"/>
        <v>2</v>
      </c>
      <c r="AO22" s="200"/>
      <c r="AP22" s="52" t="s">
        <v>71</v>
      </c>
      <c r="AQ22" s="55"/>
      <c r="AR22" s="53"/>
      <c r="AS22" s="56"/>
      <c r="AT22" s="65">
        <f t="shared" si="3"/>
        <v>-2</v>
      </c>
      <c r="AU22" s="36"/>
    </row>
    <row r="23" spans="1:47" ht="22.5" customHeight="1" x14ac:dyDescent="0.15">
      <c r="A23" s="19" t="s">
        <v>48</v>
      </c>
      <c r="B23" s="19" t="s">
        <v>23</v>
      </c>
      <c r="C23" s="20" t="s">
        <v>82</v>
      </c>
      <c r="D23" s="33"/>
      <c r="E23" s="34"/>
      <c r="F23" s="34"/>
      <c r="G23" s="34"/>
      <c r="H23" s="34"/>
      <c r="I23" s="45"/>
      <c r="J23" s="33"/>
      <c r="K23" s="34"/>
      <c r="L23" s="34"/>
      <c r="M23" s="34"/>
      <c r="N23" s="35"/>
      <c r="O23" s="50" t="s">
        <v>68</v>
      </c>
      <c r="P23" s="50"/>
      <c r="Q23" s="61"/>
      <c r="R23" s="60"/>
      <c r="S23" s="60"/>
      <c r="T23" s="60"/>
      <c r="U23" s="60"/>
      <c r="V23" s="60"/>
      <c r="W23" s="60"/>
      <c r="X23" s="60"/>
      <c r="Y23" s="60"/>
      <c r="Z23" s="60"/>
      <c r="AA23" s="53"/>
      <c r="AB23" s="53"/>
      <c r="AC23" s="53"/>
      <c r="AD23" s="53"/>
      <c r="AE23" s="53"/>
      <c r="AF23" s="53"/>
      <c r="AG23" s="53"/>
      <c r="AH23" s="53"/>
      <c r="AI23" s="53"/>
      <c r="AJ23" s="53"/>
      <c r="AK23" s="53"/>
      <c r="AL23" s="53"/>
      <c r="AM23" s="53"/>
      <c r="AN23" s="200">
        <f t="shared" si="4"/>
        <v>2</v>
      </c>
      <c r="AO23" s="200"/>
      <c r="AP23" s="52" t="s">
        <v>71</v>
      </c>
      <c r="AQ23" s="55"/>
      <c r="AR23" s="53"/>
      <c r="AS23" s="56"/>
      <c r="AT23" s="65">
        <f t="shared" si="3"/>
        <v>-2</v>
      </c>
      <c r="AU23" s="46"/>
    </row>
    <row r="24" spans="1:47" ht="22.5" customHeight="1" x14ac:dyDescent="0.15">
      <c r="A24" s="19" t="s">
        <v>48</v>
      </c>
      <c r="B24" s="19" t="s">
        <v>27</v>
      </c>
      <c r="C24" s="20" t="s">
        <v>83</v>
      </c>
      <c r="D24" s="38"/>
      <c r="E24" s="195" t="s">
        <v>84</v>
      </c>
      <c r="F24" s="195"/>
      <c r="G24" s="195"/>
      <c r="H24" s="195"/>
      <c r="I24" s="196"/>
      <c r="J24" s="194" t="s">
        <v>50</v>
      </c>
      <c r="K24" s="195"/>
      <c r="L24" s="195"/>
      <c r="M24" s="195"/>
      <c r="N24" s="196"/>
      <c r="O24" s="6" t="s">
        <v>51</v>
      </c>
      <c r="P24" s="11"/>
      <c r="Q24" s="11"/>
      <c r="R24" s="51"/>
      <c r="S24" s="11"/>
      <c r="T24" s="11"/>
      <c r="U24" s="11"/>
      <c r="V24" s="51"/>
      <c r="W24" s="11"/>
      <c r="X24" s="11"/>
      <c r="Y24" s="11"/>
      <c r="Z24" s="57"/>
      <c r="AA24" s="53"/>
      <c r="AB24" s="53"/>
      <c r="AC24" s="54"/>
      <c r="AD24" s="53"/>
      <c r="AE24" s="52"/>
      <c r="AF24" s="52"/>
      <c r="AG24" s="52"/>
      <c r="AH24" s="52"/>
      <c r="AI24" s="53"/>
      <c r="AJ24" s="53"/>
      <c r="AK24" s="53"/>
      <c r="AL24" s="53"/>
      <c r="AM24" s="53"/>
      <c r="AN24" s="200">
        <f>ROUND(R5*0.01,0)</f>
        <v>12</v>
      </c>
      <c r="AO24" s="200"/>
      <c r="AP24" s="52" t="s">
        <v>71</v>
      </c>
      <c r="AQ24" s="55"/>
      <c r="AR24" s="53"/>
      <c r="AS24" s="56"/>
      <c r="AT24" s="65">
        <f>-AN24</f>
        <v>-12</v>
      </c>
      <c r="AU24" s="66" t="s">
        <v>5</v>
      </c>
    </row>
    <row r="25" spans="1:47" ht="22.5" customHeight="1" x14ac:dyDescent="0.15">
      <c r="A25" s="19" t="s">
        <v>48</v>
      </c>
      <c r="B25" s="19" t="s">
        <v>85</v>
      </c>
      <c r="C25" s="20" t="s">
        <v>86</v>
      </c>
      <c r="D25" s="39"/>
      <c r="E25" s="198"/>
      <c r="F25" s="198"/>
      <c r="G25" s="198"/>
      <c r="H25" s="198"/>
      <c r="I25" s="199"/>
      <c r="J25" s="197"/>
      <c r="K25" s="198"/>
      <c r="L25" s="198"/>
      <c r="M25" s="198"/>
      <c r="N25" s="199"/>
      <c r="O25" s="59"/>
      <c r="P25" s="60"/>
      <c r="Q25" s="60"/>
      <c r="R25" s="50"/>
      <c r="S25" s="60"/>
      <c r="T25" s="50"/>
      <c r="U25" s="50"/>
      <c r="V25" s="50"/>
      <c r="W25" s="60"/>
      <c r="X25" s="60"/>
      <c r="Y25" s="60"/>
      <c r="Z25" s="64"/>
      <c r="AA25" s="67" t="s">
        <v>53</v>
      </c>
      <c r="AB25" s="53"/>
      <c r="AC25" s="52"/>
      <c r="AD25" s="52"/>
      <c r="AE25" s="52"/>
      <c r="AF25" s="52"/>
      <c r="AG25" s="52"/>
      <c r="AH25" s="54"/>
      <c r="AI25" s="53"/>
      <c r="AJ25" s="53"/>
      <c r="AK25" s="53"/>
      <c r="AL25" s="53"/>
      <c r="AM25" s="53"/>
      <c r="AN25" s="200">
        <f t="shared" ref="AN25" si="5">ROUNDUP(AN5*0.01,0)</f>
        <v>1</v>
      </c>
      <c r="AO25" s="200"/>
      <c r="AP25" s="52" t="s">
        <v>71</v>
      </c>
      <c r="AQ25" s="55"/>
      <c r="AR25" s="53"/>
      <c r="AS25" s="56"/>
      <c r="AT25" s="65">
        <f t="shared" ref="AT25:AT33" si="6">-AN25</f>
        <v>-1</v>
      </c>
      <c r="AU25" s="66" t="s">
        <v>6</v>
      </c>
    </row>
    <row r="26" spans="1:47" ht="22.5" customHeight="1" x14ac:dyDescent="0.15">
      <c r="A26" s="19" t="s">
        <v>48</v>
      </c>
      <c r="B26" s="19" t="s">
        <v>28</v>
      </c>
      <c r="C26" s="20" t="s">
        <v>87</v>
      </c>
      <c r="D26" s="29"/>
      <c r="E26" s="198"/>
      <c r="F26" s="198"/>
      <c r="G26" s="198"/>
      <c r="H26" s="198"/>
      <c r="I26" s="199"/>
      <c r="J26" s="197"/>
      <c r="K26" s="198"/>
      <c r="L26" s="198"/>
      <c r="M26" s="198"/>
      <c r="N26" s="199"/>
      <c r="O26" s="6" t="s">
        <v>55</v>
      </c>
      <c r="P26" s="11"/>
      <c r="Q26" s="11"/>
      <c r="R26" s="51"/>
      <c r="S26" s="11"/>
      <c r="T26" s="11"/>
      <c r="U26" s="11"/>
      <c r="V26" s="51"/>
      <c r="W26" s="11"/>
      <c r="X26" s="11"/>
      <c r="Y26" s="11"/>
      <c r="Z26" s="57"/>
      <c r="AA26" s="53"/>
      <c r="AB26" s="53"/>
      <c r="AC26" s="54"/>
      <c r="AD26" s="53"/>
      <c r="AE26" s="52"/>
      <c r="AF26" s="52"/>
      <c r="AG26" s="52"/>
      <c r="AH26" s="54"/>
      <c r="AI26" s="53"/>
      <c r="AJ26" s="53"/>
      <c r="AK26" s="53"/>
      <c r="AL26" s="53"/>
      <c r="AM26" s="53"/>
      <c r="AN26" s="200">
        <f t="shared" ref="AN26" si="7">ROUND(R7*0.01,0)</f>
        <v>23</v>
      </c>
      <c r="AO26" s="200"/>
      <c r="AP26" s="52" t="s">
        <v>71</v>
      </c>
      <c r="AQ26" s="55"/>
      <c r="AR26" s="53"/>
      <c r="AS26" s="56"/>
      <c r="AT26" s="65">
        <f t="shared" si="6"/>
        <v>-23</v>
      </c>
      <c r="AU26" s="66" t="s">
        <v>5</v>
      </c>
    </row>
    <row r="27" spans="1:47" ht="22.5" customHeight="1" x14ac:dyDescent="0.15">
      <c r="A27" s="19" t="s">
        <v>48</v>
      </c>
      <c r="B27" s="19" t="s">
        <v>36</v>
      </c>
      <c r="C27" s="20" t="s">
        <v>88</v>
      </c>
      <c r="D27" s="39"/>
      <c r="E27" s="3"/>
      <c r="F27" s="3"/>
      <c r="G27" s="3"/>
      <c r="H27" s="3"/>
      <c r="I27" s="16"/>
      <c r="J27" s="39"/>
      <c r="K27" s="3"/>
      <c r="L27" s="3"/>
      <c r="M27" s="3"/>
      <c r="N27" s="3"/>
      <c r="O27" s="59"/>
      <c r="P27" s="60"/>
      <c r="Q27" s="60"/>
      <c r="R27" s="50"/>
      <c r="S27" s="60"/>
      <c r="T27" s="50"/>
      <c r="U27" s="50"/>
      <c r="V27" s="50"/>
      <c r="W27" s="60"/>
      <c r="X27" s="60"/>
      <c r="Y27" s="60"/>
      <c r="Z27" s="64"/>
      <c r="AA27" s="52" t="s">
        <v>53</v>
      </c>
      <c r="AB27" s="53"/>
      <c r="AC27" s="52"/>
      <c r="AD27" s="52"/>
      <c r="AE27" s="52"/>
      <c r="AF27" s="52"/>
      <c r="AG27" s="52"/>
      <c r="AH27" s="54"/>
      <c r="AI27" s="53"/>
      <c r="AJ27" s="53"/>
      <c r="AK27" s="53"/>
      <c r="AL27" s="53"/>
      <c r="AM27" s="53"/>
      <c r="AN27" s="200">
        <f>ROUND(AN7*0.01,0)</f>
        <v>1</v>
      </c>
      <c r="AO27" s="200"/>
      <c r="AP27" s="52" t="s">
        <v>71</v>
      </c>
      <c r="AQ27" s="55"/>
      <c r="AR27" s="53"/>
      <c r="AS27" s="56"/>
      <c r="AT27" s="65">
        <f t="shared" si="6"/>
        <v>-1</v>
      </c>
      <c r="AU27" s="66" t="s">
        <v>6</v>
      </c>
    </row>
    <row r="28" spans="1:47" ht="22.5" customHeight="1" x14ac:dyDescent="0.15">
      <c r="A28" s="19" t="s">
        <v>48</v>
      </c>
      <c r="B28" s="19" t="s">
        <v>37</v>
      </c>
      <c r="C28" s="20" t="s">
        <v>89</v>
      </c>
      <c r="D28" s="39"/>
      <c r="E28" s="3"/>
      <c r="F28" s="3"/>
      <c r="G28" s="3"/>
      <c r="H28" s="3"/>
      <c r="I28" s="41"/>
      <c r="J28" s="39"/>
      <c r="K28" s="3"/>
      <c r="L28" s="3"/>
      <c r="M28" s="3"/>
      <c r="N28" s="3"/>
      <c r="O28" s="6" t="s">
        <v>58</v>
      </c>
      <c r="P28" s="62"/>
      <c r="Q28" s="62"/>
      <c r="R28" s="51"/>
      <c r="S28" s="11"/>
      <c r="T28" s="11"/>
      <c r="U28" s="11"/>
      <c r="V28" s="51"/>
      <c r="W28" s="11"/>
      <c r="X28" s="11"/>
      <c r="Y28" s="11"/>
      <c r="Z28" s="57"/>
      <c r="AA28" s="52"/>
      <c r="AB28" s="53"/>
      <c r="AC28" s="52"/>
      <c r="AD28" s="52"/>
      <c r="AE28" s="52"/>
      <c r="AF28" s="52"/>
      <c r="AG28" s="52"/>
      <c r="AH28" s="54"/>
      <c r="AI28" s="53"/>
      <c r="AJ28" s="53"/>
      <c r="AK28" s="53"/>
      <c r="AL28" s="53"/>
      <c r="AM28" s="53"/>
      <c r="AN28" s="200">
        <f>ROUND(R9*0.01,0)</f>
        <v>37</v>
      </c>
      <c r="AO28" s="200"/>
      <c r="AP28" s="52" t="s">
        <v>71</v>
      </c>
      <c r="AQ28" s="55"/>
      <c r="AR28" s="53"/>
      <c r="AS28" s="56"/>
      <c r="AT28" s="65">
        <f t="shared" si="6"/>
        <v>-37</v>
      </c>
      <c r="AU28" s="66" t="s">
        <v>5</v>
      </c>
    </row>
    <row r="29" spans="1:47" ht="22.5" customHeight="1" x14ac:dyDescent="0.15">
      <c r="A29" s="19" t="s">
        <v>48</v>
      </c>
      <c r="B29" s="19" t="s">
        <v>38</v>
      </c>
      <c r="C29" s="20" t="s">
        <v>90</v>
      </c>
      <c r="D29" s="39"/>
      <c r="E29" s="3"/>
      <c r="F29" s="3"/>
      <c r="G29" s="3"/>
      <c r="H29" s="3"/>
      <c r="I29" s="16"/>
      <c r="J29" s="39"/>
      <c r="K29" s="3"/>
      <c r="L29" s="3"/>
      <c r="M29" s="3"/>
      <c r="N29" s="3"/>
      <c r="O29" s="59"/>
      <c r="P29" s="60"/>
      <c r="Q29" s="60"/>
      <c r="R29" s="50"/>
      <c r="S29" s="60"/>
      <c r="T29" s="50"/>
      <c r="U29" s="50"/>
      <c r="V29" s="50"/>
      <c r="W29" s="60"/>
      <c r="X29" s="60"/>
      <c r="Y29" s="60"/>
      <c r="Z29" s="64"/>
      <c r="AA29" s="52" t="s">
        <v>53</v>
      </c>
      <c r="AB29" s="53"/>
      <c r="AC29" s="52"/>
      <c r="AD29" s="52"/>
      <c r="AE29" s="52"/>
      <c r="AF29" s="52"/>
      <c r="AG29" s="52"/>
      <c r="AH29" s="54"/>
      <c r="AI29" s="53"/>
      <c r="AJ29" s="53"/>
      <c r="AK29" s="53"/>
      <c r="AL29" s="53"/>
      <c r="AM29" s="53"/>
      <c r="AN29" s="200">
        <f>ROUND(AN9*0.01,0)</f>
        <v>1</v>
      </c>
      <c r="AO29" s="200"/>
      <c r="AP29" s="52" t="s">
        <v>71</v>
      </c>
      <c r="AQ29" s="55"/>
      <c r="AR29" s="53"/>
      <c r="AS29" s="56"/>
      <c r="AT29" s="65">
        <f t="shared" si="6"/>
        <v>-1</v>
      </c>
      <c r="AU29" s="66" t="s">
        <v>6</v>
      </c>
    </row>
    <row r="30" spans="1:47" ht="22.5" customHeight="1" x14ac:dyDescent="0.15">
      <c r="A30" s="19" t="s">
        <v>48</v>
      </c>
      <c r="B30" s="19" t="s">
        <v>39</v>
      </c>
      <c r="C30" s="20" t="s">
        <v>91</v>
      </c>
      <c r="D30" s="29"/>
      <c r="E30" s="30"/>
      <c r="F30" s="30"/>
      <c r="G30" s="30"/>
      <c r="H30" s="30"/>
      <c r="I30" s="42"/>
      <c r="J30" s="194" t="s">
        <v>15</v>
      </c>
      <c r="K30" s="195"/>
      <c r="L30" s="195"/>
      <c r="M30" s="195"/>
      <c r="N30" s="196"/>
      <c r="O30" s="68" t="s">
        <v>61</v>
      </c>
      <c r="P30" s="69"/>
      <c r="Q30" s="69"/>
      <c r="R30" s="69"/>
      <c r="S30" s="69"/>
      <c r="T30" s="69"/>
      <c r="U30" s="69"/>
      <c r="V30" s="69"/>
      <c r="W30" s="69"/>
      <c r="X30" s="69"/>
      <c r="Y30" s="69"/>
      <c r="Z30" s="69"/>
      <c r="AA30" s="53"/>
      <c r="AB30" s="53"/>
      <c r="AC30" s="53"/>
      <c r="AD30" s="53"/>
      <c r="AE30" s="53"/>
      <c r="AF30" s="53"/>
      <c r="AG30" s="53"/>
      <c r="AH30" s="53"/>
      <c r="AI30" s="53"/>
      <c r="AJ30" s="53"/>
      <c r="AK30" s="53"/>
      <c r="AL30" s="53"/>
      <c r="AM30" s="53"/>
      <c r="AN30" s="200">
        <f t="shared" ref="AN30:AN33" si="8">ROUND(AN10*0.01,0)</f>
        <v>3</v>
      </c>
      <c r="AO30" s="200"/>
      <c r="AP30" s="52" t="s">
        <v>71</v>
      </c>
      <c r="AQ30" s="55"/>
      <c r="AR30" s="53"/>
      <c r="AS30" s="56"/>
      <c r="AT30" s="65">
        <f t="shared" si="6"/>
        <v>-3</v>
      </c>
      <c r="AU30" s="24" t="s">
        <v>7</v>
      </c>
    </row>
    <row r="31" spans="1:47" ht="22.5" customHeight="1" x14ac:dyDescent="0.15">
      <c r="A31" s="19" t="s">
        <v>48</v>
      </c>
      <c r="B31" s="19" t="s">
        <v>40</v>
      </c>
      <c r="C31" s="20" t="s">
        <v>92</v>
      </c>
      <c r="D31" s="29"/>
      <c r="E31" s="30"/>
      <c r="F31" s="30"/>
      <c r="G31" s="30"/>
      <c r="H31" s="30"/>
      <c r="I31" s="42"/>
      <c r="J31" s="197"/>
      <c r="K31" s="198"/>
      <c r="L31" s="198"/>
      <c r="M31" s="198"/>
      <c r="N31" s="199"/>
      <c r="O31" s="70" t="s">
        <v>63</v>
      </c>
      <c r="P31" s="11"/>
      <c r="Q31" s="11"/>
      <c r="R31" s="11"/>
      <c r="S31" s="11"/>
      <c r="T31" s="11"/>
      <c r="U31" s="11"/>
      <c r="V31" s="51"/>
      <c r="W31" s="11"/>
      <c r="X31" s="11"/>
      <c r="Y31" s="11"/>
      <c r="Z31" s="57"/>
      <c r="AA31" s="63" t="s">
        <v>64</v>
      </c>
      <c r="AB31" s="53"/>
      <c r="AC31" s="53"/>
      <c r="AD31" s="53"/>
      <c r="AE31" s="53"/>
      <c r="AF31" s="53"/>
      <c r="AG31" s="53"/>
      <c r="AH31" s="53"/>
      <c r="AI31" s="53"/>
      <c r="AJ31" s="53"/>
      <c r="AK31" s="53"/>
      <c r="AL31" s="53"/>
      <c r="AM31" s="53"/>
      <c r="AN31" s="200">
        <f t="shared" si="8"/>
        <v>2</v>
      </c>
      <c r="AO31" s="200"/>
      <c r="AP31" s="52" t="s">
        <v>71</v>
      </c>
      <c r="AQ31" s="55"/>
      <c r="AR31" s="53"/>
      <c r="AS31" s="56"/>
      <c r="AT31" s="65">
        <f t="shared" si="6"/>
        <v>-2</v>
      </c>
      <c r="AU31" s="36"/>
    </row>
    <row r="32" spans="1:47" ht="22.5" customHeight="1" x14ac:dyDescent="0.15">
      <c r="A32" s="19" t="s">
        <v>48</v>
      </c>
      <c r="B32" s="19" t="s">
        <v>41</v>
      </c>
      <c r="C32" s="20" t="s">
        <v>93</v>
      </c>
      <c r="D32" s="29"/>
      <c r="E32" s="30"/>
      <c r="F32" s="30"/>
      <c r="G32" s="30"/>
      <c r="H32" s="30"/>
      <c r="I32" s="42"/>
      <c r="J32" s="29"/>
      <c r="K32" s="30"/>
      <c r="L32" s="30"/>
      <c r="M32" s="30"/>
      <c r="N32" s="31"/>
      <c r="O32" s="71"/>
      <c r="P32" s="60"/>
      <c r="Q32" s="60"/>
      <c r="R32" s="60"/>
      <c r="S32" s="60"/>
      <c r="T32" s="60"/>
      <c r="U32" s="60"/>
      <c r="V32" s="50"/>
      <c r="W32" s="60"/>
      <c r="X32" s="60"/>
      <c r="Y32" s="60"/>
      <c r="Z32" s="64"/>
      <c r="AA32" s="63" t="s">
        <v>66</v>
      </c>
      <c r="AB32" s="53"/>
      <c r="AC32" s="53"/>
      <c r="AD32" s="53"/>
      <c r="AE32" s="53"/>
      <c r="AF32" s="53"/>
      <c r="AG32" s="53"/>
      <c r="AH32" s="53"/>
      <c r="AI32" s="53"/>
      <c r="AJ32" s="53"/>
      <c r="AK32" s="53"/>
      <c r="AL32" s="53"/>
      <c r="AM32" s="53"/>
      <c r="AN32" s="200">
        <f t="shared" si="8"/>
        <v>2</v>
      </c>
      <c r="AO32" s="200"/>
      <c r="AP32" s="52" t="s">
        <v>71</v>
      </c>
      <c r="AQ32" s="55"/>
      <c r="AR32" s="53"/>
      <c r="AS32" s="56"/>
      <c r="AT32" s="65">
        <f t="shared" si="6"/>
        <v>-2</v>
      </c>
      <c r="AU32" s="36"/>
    </row>
    <row r="33" spans="1:47" ht="22.5" customHeight="1" x14ac:dyDescent="0.15">
      <c r="A33" s="19" t="s">
        <v>48</v>
      </c>
      <c r="B33" s="19" t="s">
        <v>42</v>
      </c>
      <c r="C33" s="20" t="s">
        <v>94</v>
      </c>
      <c r="D33" s="33"/>
      <c r="E33" s="34"/>
      <c r="F33" s="34"/>
      <c r="G33" s="34"/>
      <c r="H33" s="34"/>
      <c r="I33" s="45"/>
      <c r="J33" s="33"/>
      <c r="K33" s="34"/>
      <c r="L33" s="34"/>
      <c r="M33" s="34"/>
      <c r="N33" s="35"/>
      <c r="O33" s="50" t="s">
        <v>68</v>
      </c>
      <c r="P33" s="50"/>
      <c r="Q33" s="61"/>
      <c r="R33" s="60"/>
      <c r="S33" s="60"/>
      <c r="T33" s="60"/>
      <c r="U33" s="60"/>
      <c r="V33" s="60"/>
      <c r="W33" s="60"/>
      <c r="X33" s="60"/>
      <c r="Y33" s="60"/>
      <c r="Z33" s="60"/>
      <c r="AA33" s="53"/>
      <c r="AB33" s="53"/>
      <c r="AC33" s="53"/>
      <c r="AD33" s="53"/>
      <c r="AE33" s="53"/>
      <c r="AF33" s="53"/>
      <c r="AG33" s="53"/>
      <c r="AH33" s="53"/>
      <c r="AI33" s="53"/>
      <c r="AJ33" s="53"/>
      <c r="AK33" s="53"/>
      <c r="AL33" s="53"/>
      <c r="AM33" s="53"/>
      <c r="AN33" s="200">
        <f t="shared" si="8"/>
        <v>2</v>
      </c>
      <c r="AO33" s="200"/>
      <c r="AP33" s="52" t="s">
        <v>71</v>
      </c>
      <c r="AQ33" s="55"/>
      <c r="AR33" s="53"/>
      <c r="AS33" s="56"/>
      <c r="AT33" s="65">
        <f t="shared" si="6"/>
        <v>-2</v>
      </c>
      <c r="AU33" s="46"/>
    </row>
    <row r="34" spans="1:47" ht="22.5" customHeight="1" x14ac:dyDescent="0.15">
      <c r="A34" s="19" t="s">
        <v>48</v>
      </c>
      <c r="B34" s="19">
        <v>6001</v>
      </c>
      <c r="C34" s="20" t="s">
        <v>95</v>
      </c>
      <c r="D34" s="201" t="s">
        <v>96</v>
      </c>
      <c r="E34" s="202"/>
      <c r="F34" s="202"/>
      <c r="G34" s="202"/>
      <c r="H34" s="202"/>
      <c r="I34" s="202"/>
      <c r="J34" s="203"/>
      <c r="K34" s="210" t="s">
        <v>97</v>
      </c>
      <c r="L34" s="211"/>
      <c r="M34" s="211"/>
      <c r="N34" s="211"/>
      <c r="O34" s="211"/>
      <c r="P34" s="211"/>
      <c r="Q34" s="211"/>
      <c r="R34" s="211"/>
      <c r="S34" s="211"/>
      <c r="T34" s="211"/>
      <c r="U34" s="211"/>
      <c r="V34" s="211"/>
      <c r="W34" s="211"/>
      <c r="X34" s="211"/>
      <c r="Y34" s="211"/>
      <c r="Z34" s="211"/>
      <c r="AA34" s="211"/>
      <c r="AB34" s="211"/>
      <c r="AC34" s="211"/>
      <c r="AD34" s="211"/>
      <c r="AE34" s="211"/>
      <c r="AF34" s="211"/>
      <c r="AG34" s="211"/>
      <c r="AH34" s="211"/>
      <c r="AI34" s="72"/>
      <c r="AJ34" s="72"/>
      <c r="AK34" s="50"/>
      <c r="AL34" s="50"/>
      <c r="AM34" s="73" t="s">
        <v>98</v>
      </c>
      <c r="AN34" s="212">
        <v>0.1</v>
      </c>
      <c r="AO34" s="191"/>
      <c r="AP34" s="50" t="s">
        <v>99</v>
      </c>
      <c r="AQ34" s="74"/>
      <c r="AR34" s="75"/>
      <c r="AS34" s="64"/>
      <c r="AT34" s="76"/>
      <c r="AU34" s="24" t="s">
        <v>13</v>
      </c>
    </row>
    <row r="35" spans="1:47" ht="22.5" customHeight="1" x14ac:dyDescent="0.15">
      <c r="A35" s="19" t="s">
        <v>48</v>
      </c>
      <c r="B35" s="19">
        <v>6003</v>
      </c>
      <c r="C35" s="20" t="s">
        <v>100</v>
      </c>
      <c r="D35" s="204"/>
      <c r="E35" s="205"/>
      <c r="F35" s="205"/>
      <c r="G35" s="205"/>
      <c r="H35" s="205"/>
      <c r="I35" s="205"/>
      <c r="J35" s="206"/>
      <c r="K35" s="210" t="s">
        <v>101</v>
      </c>
      <c r="L35" s="211"/>
      <c r="M35" s="211"/>
      <c r="N35" s="211"/>
      <c r="O35" s="211"/>
      <c r="P35" s="211"/>
      <c r="Q35" s="211"/>
      <c r="R35" s="211"/>
      <c r="S35" s="211"/>
      <c r="T35" s="211"/>
      <c r="U35" s="211"/>
      <c r="V35" s="211"/>
      <c r="W35" s="211"/>
      <c r="X35" s="211"/>
      <c r="Y35" s="211"/>
      <c r="Z35" s="211"/>
      <c r="AA35" s="211"/>
      <c r="AB35" s="211"/>
      <c r="AC35" s="211"/>
      <c r="AD35" s="211"/>
      <c r="AE35" s="211"/>
      <c r="AF35" s="211"/>
      <c r="AG35" s="211"/>
      <c r="AH35" s="211"/>
      <c r="AI35" s="72"/>
      <c r="AJ35" s="72"/>
      <c r="AK35" s="50"/>
      <c r="AL35" s="50"/>
      <c r="AM35" s="73" t="s">
        <v>98</v>
      </c>
      <c r="AN35" s="212">
        <v>0.15</v>
      </c>
      <c r="AO35" s="191"/>
      <c r="AP35" s="50" t="s">
        <v>99</v>
      </c>
      <c r="AQ35" s="74"/>
      <c r="AR35" s="75"/>
      <c r="AS35" s="64"/>
      <c r="AT35" s="76"/>
      <c r="AU35" s="36"/>
    </row>
    <row r="36" spans="1:47" ht="22.5" customHeight="1" x14ac:dyDescent="0.15">
      <c r="A36" s="19" t="s">
        <v>48</v>
      </c>
      <c r="B36" s="19">
        <v>6002</v>
      </c>
      <c r="C36" s="20" t="s">
        <v>102</v>
      </c>
      <c r="D36" s="207"/>
      <c r="E36" s="208"/>
      <c r="F36" s="208"/>
      <c r="G36" s="208"/>
      <c r="H36" s="208"/>
      <c r="I36" s="208"/>
      <c r="J36" s="209"/>
      <c r="K36" s="210" t="s">
        <v>103</v>
      </c>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72"/>
      <c r="AJ36" s="72"/>
      <c r="AK36" s="50"/>
      <c r="AL36" s="50"/>
      <c r="AM36" s="73" t="s">
        <v>98</v>
      </c>
      <c r="AN36" s="212">
        <v>0.12</v>
      </c>
      <c r="AO36" s="191"/>
      <c r="AP36" s="50" t="s">
        <v>99</v>
      </c>
      <c r="AQ36" s="74"/>
      <c r="AR36" s="75"/>
      <c r="AS36" s="64"/>
      <c r="AT36" s="76"/>
      <c r="AU36" s="36"/>
    </row>
    <row r="37" spans="1:47" ht="22.5" customHeight="1" x14ac:dyDescent="0.15">
      <c r="A37" s="19" t="s">
        <v>48</v>
      </c>
      <c r="B37" s="19">
        <v>8000</v>
      </c>
      <c r="C37" s="20" t="s">
        <v>104</v>
      </c>
      <c r="D37" s="43"/>
      <c r="E37" s="12" t="s">
        <v>4</v>
      </c>
      <c r="F37" s="12"/>
      <c r="G37" s="12"/>
      <c r="H37" s="12"/>
      <c r="I37" s="12"/>
      <c r="J37" s="12"/>
      <c r="K37" s="12"/>
      <c r="L37" s="12"/>
      <c r="M37" s="12"/>
      <c r="N37" s="12"/>
      <c r="O37" s="12"/>
      <c r="P37" s="12"/>
      <c r="Q37" s="12"/>
      <c r="R37" s="12"/>
      <c r="S37" s="12"/>
      <c r="T37" s="12"/>
      <c r="U37" s="12"/>
      <c r="V37" s="12"/>
      <c r="W37" s="47"/>
      <c r="X37" s="52"/>
      <c r="Y37" s="52"/>
      <c r="Z37" s="52"/>
      <c r="AA37" s="52"/>
      <c r="AB37" s="54"/>
      <c r="AC37" s="52"/>
      <c r="AD37" s="54"/>
      <c r="AE37" s="53"/>
      <c r="AF37" s="52"/>
      <c r="AG37" s="52"/>
      <c r="AH37" s="52"/>
      <c r="AI37" s="52"/>
      <c r="AJ37" s="52"/>
      <c r="AK37" s="52"/>
      <c r="AL37" s="52"/>
      <c r="AM37" s="55" t="s">
        <v>98</v>
      </c>
      <c r="AN37" s="213">
        <v>0.15</v>
      </c>
      <c r="AO37" s="193"/>
      <c r="AP37" s="52" t="s">
        <v>26</v>
      </c>
      <c r="AQ37" s="53"/>
      <c r="AR37" s="53"/>
      <c r="AS37" s="56"/>
      <c r="AT37" s="77"/>
      <c r="AU37" s="78"/>
    </row>
    <row r="38" spans="1:47" ht="22.5" customHeight="1" x14ac:dyDescent="0.15">
      <c r="A38" s="19" t="s">
        <v>48</v>
      </c>
      <c r="B38" s="19">
        <v>8001</v>
      </c>
      <c r="C38" s="20" t="s">
        <v>105</v>
      </c>
      <c r="D38" s="39"/>
      <c r="E38" s="3"/>
      <c r="F38" s="3"/>
      <c r="G38" s="3"/>
      <c r="H38" s="3"/>
      <c r="I38" s="3"/>
      <c r="J38" s="3"/>
      <c r="K38" s="3"/>
      <c r="L38" s="3"/>
      <c r="M38" s="3"/>
      <c r="N38" s="3"/>
      <c r="O38" s="3"/>
      <c r="P38" s="3"/>
      <c r="Q38" s="3"/>
      <c r="R38" s="3"/>
      <c r="S38" s="3"/>
      <c r="W38" s="42"/>
      <c r="X38" s="52"/>
      <c r="Y38" s="52"/>
      <c r="Z38" s="52"/>
      <c r="AA38" s="52"/>
      <c r="AB38" s="54"/>
      <c r="AC38" s="52"/>
      <c r="AD38" s="54"/>
      <c r="AE38" s="53"/>
      <c r="AF38" s="52"/>
      <c r="AG38" s="52"/>
      <c r="AH38" s="52"/>
      <c r="AI38" s="52"/>
      <c r="AJ38" s="52"/>
      <c r="AK38" s="52"/>
      <c r="AL38" s="52"/>
      <c r="AM38" s="55" t="s">
        <v>98</v>
      </c>
      <c r="AN38" s="213">
        <v>0.15</v>
      </c>
      <c r="AO38" s="193"/>
      <c r="AP38" s="52" t="s">
        <v>26</v>
      </c>
      <c r="AQ38" s="53"/>
      <c r="AR38" s="53"/>
      <c r="AS38" s="56"/>
      <c r="AT38" s="77"/>
      <c r="AU38" s="66" t="s">
        <v>6</v>
      </c>
    </row>
    <row r="39" spans="1:47" ht="22.5" customHeight="1" x14ac:dyDescent="0.15">
      <c r="A39" s="19" t="s">
        <v>48</v>
      </c>
      <c r="B39" s="19">
        <v>8002</v>
      </c>
      <c r="C39" s="20" t="s">
        <v>106</v>
      </c>
      <c r="D39" s="44"/>
      <c r="E39" s="27"/>
      <c r="F39" s="27"/>
      <c r="G39" s="27"/>
      <c r="H39" s="27"/>
      <c r="I39" s="27"/>
      <c r="J39" s="27"/>
      <c r="K39" s="27"/>
      <c r="L39" s="27"/>
      <c r="M39" s="27"/>
      <c r="N39" s="27"/>
      <c r="O39" s="27"/>
      <c r="P39" s="27"/>
      <c r="Q39" s="27"/>
      <c r="R39" s="27"/>
      <c r="S39" s="27"/>
      <c r="T39" s="27"/>
      <c r="U39" s="27"/>
      <c r="V39" s="27"/>
      <c r="W39" s="28"/>
      <c r="X39" s="52"/>
      <c r="Y39" s="52"/>
      <c r="Z39" s="52"/>
      <c r="AA39" s="52"/>
      <c r="AB39" s="54"/>
      <c r="AC39" s="52"/>
      <c r="AD39" s="54"/>
      <c r="AE39" s="53"/>
      <c r="AF39" s="52"/>
      <c r="AG39" s="52"/>
      <c r="AH39" s="52"/>
      <c r="AI39" s="52"/>
      <c r="AJ39" s="52"/>
      <c r="AK39" s="52"/>
      <c r="AL39" s="52"/>
      <c r="AM39" s="55" t="s">
        <v>98</v>
      </c>
      <c r="AN39" s="213">
        <v>0.15</v>
      </c>
      <c r="AO39" s="193"/>
      <c r="AP39" s="52" t="s">
        <v>26</v>
      </c>
      <c r="AQ39" s="53"/>
      <c r="AR39" s="53"/>
      <c r="AS39" s="56"/>
      <c r="AT39" s="77"/>
      <c r="AU39" s="66" t="s">
        <v>7</v>
      </c>
    </row>
    <row r="40" spans="1:47" ht="22.5" customHeight="1" x14ac:dyDescent="0.15">
      <c r="A40" s="19" t="s">
        <v>48</v>
      </c>
      <c r="B40" s="19">
        <v>8100</v>
      </c>
      <c r="C40" s="20" t="s">
        <v>107</v>
      </c>
      <c r="D40" s="43"/>
      <c r="E40" s="195" t="s">
        <v>108</v>
      </c>
      <c r="F40" s="195"/>
      <c r="G40" s="195"/>
      <c r="H40" s="195"/>
      <c r="I40" s="195"/>
      <c r="J40" s="195"/>
      <c r="K40" s="195"/>
      <c r="L40" s="195"/>
      <c r="M40" s="195"/>
      <c r="N40" s="195"/>
      <c r="O40" s="195"/>
      <c r="P40" s="195"/>
      <c r="Q40" s="195"/>
      <c r="R40" s="195"/>
      <c r="S40" s="195"/>
      <c r="T40" s="195"/>
      <c r="U40" s="195"/>
      <c r="V40" s="195"/>
      <c r="W40" s="196"/>
      <c r="X40" s="52"/>
      <c r="Y40" s="52"/>
      <c r="Z40" s="52"/>
      <c r="AA40" s="52"/>
      <c r="AB40" s="54"/>
      <c r="AC40" s="52"/>
      <c r="AD40" s="54"/>
      <c r="AE40" s="53"/>
      <c r="AF40" s="52"/>
      <c r="AG40" s="52"/>
      <c r="AH40" s="52"/>
      <c r="AI40" s="52"/>
      <c r="AJ40" s="52"/>
      <c r="AK40" s="52"/>
      <c r="AL40" s="52"/>
      <c r="AM40" s="55" t="s">
        <v>98</v>
      </c>
      <c r="AN40" s="213">
        <v>0.1</v>
      </c>
      <c r="AO40" s="193"/>
      <c r="AP40" s="52" t="s">
        <v>26</v>
      </c>
      <c r="AQ40" s="53"/>
      <c r="AR40" s="53"/>
      <c r="AS40" s="56"/>
      <c r="AT40" s="77"/>
      <c r="AU40" s="66" t="s">
        <v>5</v>
      </c>
    </row>
    <row r="41" spans="1:47" ht="22.5" customHeight="1" x14ac:dyDescent="0.15">
      <c r="A41" s="19" t="s">
        <v>48</v>
      </c>
      <c r="B41" s="19">
        <v>8101</v>
      </c>
      <c r="C41" s="20" t="s">
        <v>109</v>
      </c>
      <c r="D41" s="39"/>
      <c r="E41" s="198"/>
      <c r="F41" s="198"/>
      <c r="G41" s="198"/>
      <c r="H41" s="198"/>
      <c r="I41" s="198"/>
      <c r="J41" s="198"/>
      <c r="K41" s="198"/>
      <c r="L41" s="198"/>
      <c r="M41" s="198"/>
      <c r="N41" s="198"/>
      <c r="O41" s="198"/>
      <c r="P41" s="198"/>
      <c r="Q41" s="198"/>
      <c r="R41" s="198"/>
      <c r="S41" s="198"/>
      <c r="T41" s="198"/>
      <c r="U41" s="198"/>
      <c r="V41" s="198"/>
      <c r="W41" s="199"/>
      <c r="X41" s="52"/>
      <c r="Y41" s="52"/>
      <c r="Z41" s="52"/>
      <c r="AA41" s="52"/>
      <c r="AB41" s="54"/>
      <c r="AC41" s="52"/>
      <c r="AD41" s="54"/>
      <c r="AE41" s="53"/>
      <c r="AF41" s="52"/>
      <c r="AG41" s="52"/>
      <c r="AH41" s="52"/>
      <c r="AI41" s="52"/>
      <c r="AJ41" s="52"/>
      <c r="AK41" s="52"/>
      <c r="AL41" s="52"/>
      <c r="AM41" s="55" t="s">
        <v>98</v>
      </c>
      <c r="AN41" s="213">
        <v>0.1</v>
      </c>
      <c r="AO41" s="193"/>
      <c r="AP41" s="52" t="s">
        <v>26</v>
      </c>
      <c r="AQ41" s="53"/>
      <c r="AR41" s="53"/>
      <c r="AS41" s="56"/>
      <c r="AT41" s="77"/>
      <c r="AU41" s="66" t="s">
        <v>6</v>
      </c>
    </row>
    <row r="42" spans="1:47" ht="22.5" customHeight="1" x14ac:dyDescent="0.15">
      <c r="A42" s="19" t="s">
        <v>48</v>
      </c>
      <c r="B42" s="19">
        <v>8102</v>
      </c>
      <c r="C42" s="20" t="s">
        <v>110</v>
      </c>
      <c r="D42" s="44"/>
      <c r="E42" s="27"/>
      <c r="F42" s="27"/>
      <c r="G42" s="27"/>
      <c r="H42" s="27"/>
      <c r="I42" s="27"/>
      <c r="J42" s="27"/>
      <c r="K42" s="27"/>
      <c r="L42" s="27"/>
      <c r="M42" s="27"/>
      <c r="N42" s="27"/>
      <c r="O42" s="27"/>
      <c r="P42" s="27"/>
      <c r="Q42" s="27"/>
      <c r="R42" s="27"/>
      <c r="S42" s="27"/>
      <c r="T42" s="27"/>
      <c r="U42" s="27"/>
      <c r="V42" s="27"/>
      <c r="W42" s="28"/>
      <c r="X42" s="52"/>
      <c r="Y42" s="52"/>
      <c r="Z42" s="52"/>
      <c r="AA42" s="52"/>
      <c r="AB42" s="54"/>
      <c r="AC42" s="52"/>
      <c r="AD42" s="54"/>
      <c r="AE42" s="53"/>
      <c r="AF42" s="52"/>
      <c r="AG42" s="52"/>
      <c r="AH42" s="52"/>
      <c r="AI42" s="52"/>
      <c r="AJ42" s="52"/>
      <c r="AK42" s="52"/>
      <c r="AL42" s="52"/>
      <c r="AM42" s="55" t="s">
        <v>98</v>
      </c>
      <c r="AN42" s="213">
        <v>0.1</v>
      </c>
      <c r="AO42" s="193"/>
      <c r="AP42" s="52" t="s">
        <v>26</v>
      </c>
      <c r="AQ42" s="53"/>
      <c r="AR42" s="53"/>
      <c r="AS42" s="56"/>
      <c r="AT42" s="77"/>
      <c r="AU42" s="66" t="s">
        <v>7</v>
      </c>
    </row>
    <row r="43" spans="1:47" ht="22.5" customHeight="1" x14ac:dyDescent="0.15">
      <c r="A43" s="19" t="s">
        <v>48</v>
      </c>
      <c r="B43" s="19">
        <v>8110</v>
      </c>
      <c r="C43" s="20" t="s">
        <v>111</v>
      </c>
      <c r="D43" s="43"/>
      <c r="E43" s="195" t="s">
        <v>112</v>
      </c>
      <c r="F43" s="218"/>
      <c r="G43" s="218"/>
      <c r="H43" s="218"/>
      <c r="I43" s="218"/>
      <c r="J43" s="218"/>
      <c r="K43" s="218"/>
      <c r="L43" s="218"/>
      <c r="M43" s="218"/>
      <c r="N43" s="218"/>
      <c r="O43" s="218"/>
      <c r="P43" s="218"/>
      <c r="Q43" s="218"/>
      <c r="R43" s="218"/>
      <c r="S43" s="218"/>
      <c r="T43" s="218"/>
      <c r="U43" s="218"/>
      <c r="V43" s="218"/>
      <c r="W43" s="219"/>
      <c r="X43" s="52"/>
      <c r="Y43" s="52"/>
      <c r="Z43" s="52"/>
      <c r="AA43" s="52"/>
      <c r="AB43" s="54"/>
      <c r="AC43" s="52"/>
      <c r="AD43" s="54"/>
      <c r="AE43" s="53"/>
      <c r="AF43" s="52"/>
      <c r="AG43" s="52"/>
      <c r="AH43" s="52"/>
      <c r="AI43" s="52"/>
      <c r="AJ43" s="52"/>
      <c r="AK43" s="52"/>
      <c r="AL43" s="52"/>
      <c r="AM43" s="55" t="s">
        <v>98</v>
      </c>
      <c r="AN43" s="213">
        <v>0.05</v>
      </c>
      <c r="AO43" s="193"/>
      <c r="AP43" s="52" t="s">
        <v>26</v>
      </c>
      <c r="AQ43" s="53"/>
      <c r="AR43" s="53"/>
      <c r="AS43" s="56"/>
      <c r="AT43" s="77"/>
      <c r="AU43" s="66" t="s">
        <v>5</v>
      </c>
    </row>
    <row r="44" spans="1:47" ht="22.5" customHeight="1" x14ac:dyDescent="0.15">
      <c r="A44" s="19" t="s">
        <v>48</v>
      </c>
      <c r="B44" s="19">
        <v>8111</v>
      </c>
      <c r="C44" s="20" t="s">
        <v>113</v>
      </c>
      <c r="D44" s="39"/>
      <c r="E44" s="220"/>
      <c r="F44" s="220"/>
      <c r="G44" s="220"/>
      <c r="H44" s="220"/>
      <c r="I44" s="220"/>
      <c r="J44" s="220"/>
      <c r="K44" s="220"/>
      <c r="L44" s="220"/>
      <c r="M44" s="220"/>
      <c r="N44" s="220"/>
      <c r="O44" s="220"/>
      <c r="P44" s="220"/>
      <c r="Q44" s="220"/>
      <c r="R44" s="220"/>
      <c r="S44" s="220"/>
      <c r="T44" s="220"/>
      <c r="U44" s="220"/>
      <c r="V44" s="220"/>
      <c r="W44" s="221"/>
      <c r="X44" s="52"/>
      <c r="Y44" s="52"/>
      <c r="Z44" s="52"/>
      <c r="AA44" s="52"/>
      <c r="AB44" s="54"/>
      <c r="AC44" s="52"/>
      <c r="AD44" s="54"/>
      <c r="AE44" s="53"/>
      <c r="AF44" s="52"/>
      <c r="AG44" s="52"/>
      <c r="AH44" s="52"/>
      <c r="AI44" s="52"/>
      <c r="AJ44" s="52"/>
      <c r="AK44" s="52"/>
      <c r="AL44" s="52"/>
      <c r="AM44" s="55" t="s">
        <v>98</v>
      </c>
      <c r="AN44" s="213">
        <v>0.05</v>
      </c>
      <c r="AO44" s="193"/>
      <c r="AP44" s="52" t="s">
        <v>26</v>
      </c>
      <c r="AQ44" s="53"/>
      <c r="AR44" s="53"/>
      <c r="AS44" s="56"/>
      <c r="AT44" s="77"/>
      <c r="AU44" s="66" t="s">
        <v>6</v>
      </c>
    </row>
    <row r="45" spans="1:47" ht="22.5" customHeight="1" x14ac:dyDescent="0.15">
      <c r="A45" s="19" t="s">
        <v>48</v>
      </c>
      <c r="B45" s="19">
        <v>8112</v>
      </c>
      <c r="C45" s="20" t="s">
        <v>114</v>
      </c>
      <c r="D45" s="44"/>
      <c r="E45" s="27"/>
      <c r="F45" s="27"/>
      <c r="G45" s="27"/>
      <c r="H45" s="27"/>
      <c r="I45" s="27"/>
      <c r="J45" s="27"/>
      <c r="K45" s="27"/>
      <c r="L45" s="27"/>
      <c r="M45" s="27"/>
      <c r="N45" s="27"/>
      <c r="O45" s="27"/>
      <c r="P45" s="27"/>
      <c r="Q45" s="27"/>
      <c r="R45" s="27"/>
      <c r="S45" s="27"/>
      <c r="T45" s="27"/>
      <c r="U45" s="27"/>
      <c r="V45" s="27"/>
      <c r="W45" s="28"/>
      <c r="X45" s="52"/>
      <c r="Y45" s="52"/>
      <c r="Z45" s="52"/>
      <c r="AA45" s="52"/>
      <c r="AB45" s="54"/>
      <c r="AC45" s="52"/>
      <c r="AD45" s="54"/>
      <c r="AE45" s="53"/>
      <c r="AF45" s="52"/>
      <c r="AG45" s="52"/>
      <c r="AH45" s="52"/>
      <c r="AI45" s="52"/>
      <c r="AJ45" s="52"/>
      <c r="AK45" s="52"/>
      <c r="AL45" s="52"/>
      <c r="AM45" s="55" t="s">
        <v>98</v>
      </c>
      <c r="AN45" s="213">
        <v>0.05</v>
      </c>
      <c r="AO45" s="193"/>
      <c r="AP45" s="52" t="s">
        <v>26</v>
      </c>
      <c r="AQ45" s="53"/>
      <c r="AR45" s="53"/>
      <c r="AS45" s="56"/>
      <c r="AT45" s="77"/>
      <c r="AU45" s="66" t="s">
        <v>7</v>
      </c>
    </row>
    <row r="46" spans="1:47" ht="22.5" customHeight="1" x14ac:dyDescent="0.15">
      <c r="A46" s="19" t="s">
        <v>48</v>
      </c>
      <c r="B46" s="19">
        <v>4001</v>
      </c>
      <c r="C46" s="20" t="s">
        <v>115</v>
      </c>
      <c r="D46" s="52" t="s">
        <v>116</v>
      </c>
      <c r="E46" s="52"/>
      <c r="F46" s="52"/>
      <c r="G46" s="52"/>
      <c r="H46" s="52"/>
      <c r="I46" s="52"/>
      <c r="J46" s="52"/>
      <c r="K46" s="52"/>
      <c r="L46" s="52"/>
      <c r="M46" s="52"/>
      <c r="N46" s="52"/>
      <c r="O46" s="52"/>
      <c r="P46" s="52"/>
      <c r="Q46" s="52"/>
      <c r="R46" s="52"/>
      <c r="S46" s="52"/>
      <c r="T46" s="52"/>
      <c r="U46" s="52"/>
      <c r="V46" s="52"/>
      <c r="W46" s="52"/>
      <c r="X46" s="52"/>
      <c r="Y46" s="52"/>
      <c r="Z46" s="52"/>
      <c r="AA46" s="52"/>
      <c r="AB46" s="54"/>
      <c r="AC46" s="52"/>
      <c r="AD46" s="54"/>
      <c r="AE46" s="53"/>
      <c r="AF46" s="52"/>
      <c r="AG46" s="52"/>
      <c r="AH46" s="52"/>
      <c r="AI46" s="52"/>
      <c r="AJ46" s="52"/>
      <c r="AK46" s="55"/>
      <c r="AL46" s="52"/>
      <c r="AM46" s="55"/>
      <c r="AN46" s="192">
        <v>200</v>
      </c>
      <c r="AO46" s="193"/>
      <c r="AP46" s="52" t="s">
        <v>25</v>
      </c>
      <c r="AQ46" s="52"/>
      <c r="AR46" s="53"/>
      <c r="AS46" s="56"/>
      <c r="AT46" s="58">
        <f>AN46</f>
        <v>200</v>
      </c>
      <c r="AU46" s="24" t="s">
        <v>5</v>
      </c>
    </row>
    <row r="47" spans="1:47" ht="22.5" customHeight="1" x14ac:dyDescent="0.15">
      <c r="A47" s="19" t="s">
        <v>48</v>
      </c>
      <c r="B47" s="19">
        <v>4003</v>
      </c>
      <c r="C47" s="20" t="s">
        <v>117</v>
      </c>
      <c r="D47" s="70" t="s">
        <v>118</v>
      </c>
      <c r="E47" s="51"/>
      <c r="F47" s="51"/>
      <c r="G47" s="51"/>
      <c r="H47" s="51"/>
      <c r="I47" s="51"/>
      <c r="J47" s="51"/>
      <c r="K47" s="51"/>
      <c r="L47" s="51"/>
      <c r="M47" s="51"/>
      <c r="N47" s="51"/>
      <c r="O47" s="51"/>
      <c r="P47" s="51"/>
      <c r="Q47" s="51"/>
      <c r="R47" s="51"/>
      <c r="S47" s="51"/>
      <c r="T47" s="51"/>
      <c r="U47" s="51"/>
      <c r="V47" s="51"/>
      <c r="W47" s="79"/>
      <c r="X47" s="52" t="s">
        <v>119</v>
      </c>
      <c r="Y47" s="52"/>
      <c r="Z47" s="52"/>
      <c r="AA47" s="52"/>
      <c r="AB47" s="54"/>
      <c r="AC47" s="52"/>
      <c r="AD47" s="54"/>
      <c r="AE47" s="53"/>
      <c r="AF47" s="52"/>
      <c r="AG47" s="52"/>
      <c r="AH47" s="52"/>
      <c r="AI47" s="52"/>
      <c r="AJ47" s="52"/>
      <c r="AK47" s="55"/>
      <c r="AL47" s="52"/>
      <c r="AM47" s="55"/>
      <c r="AN47" s="192">
        <v>100</v>
      </c>
      <c r="AO47" s="193"/>
      <c r="AP47" s="52" t="s">
        <v>25</v>
      </c>
      <c r="AQ47" s="52"/>
      <c r="AR47" s="53"/>
      <c r="AS47" s="56"/>
      <c r="AT47" s="58">
        <f>AN47</f>
        <v>100</v>
      </c>
      <c r="AU47" s="36"/>
    </row>
    <row r="48" spans="1:47" ht="22.5" customHeight="1" x14ac:dyDescent="0.15">
      <c r="A48" s="19" t="s">
        <v>48</v>
      </c>
      <c r="B48" s="19">
        <v>4002</v>
      </c>
      <c r="C48" s="20" t="s">
        <v>120</v>
      </c>
      <c r="D48" s="71"/>
      <c r="E48" s="50"/>
      <c r="F48" s="50"/>
      <c r="G48" s="50"/>
      <c r="H48" s="50"/>
      <c r="I48" s="50"/>
      <c r="J48" s="50"/>
      <c r="K48" s="50"/>
      <c r="L48" s="50"/>
      <c r="M48" s="50"/>
      <c r="N48" s="50"/>
      <c r="O48" s="50"/>
      <c r="P48" s="50"/>
      <c r="Q48" s="50"/>
      <c r="R48" s="50"/>
      <c r="S48" s="50"/>
      <c r="T48" s="50"/>
      <c r="U48" s="50"/>
      <c r="V48" s="50"/>
      <c r="W48" s="61"/>
      <c r="X48" s="52" t="s">
        <v>121</v>
      </c>
      <c r="Y48" s="52"/>
      <c r="Z48" s="52"/>
      <c r="AA48" s="52"/>
      <c r="AB48" s="54"/>
      <c r="AC48" s="52"/>
      <c r="AD48" s="54"/>
      <c r="AE48" s="53"/>
      <c r="AF48" s="52"/>
      <c r="AG48" s="52"/>
      <c r="AH48" s="52"/>
      <c r="AI48" s="52"/>
      <c r="AJ48" s="50"/>
      <c r="AK48" s="73"/>
      <c r="AL48" s="52"/>
      <c r="AM48" s="55"/>
      <c r="AN48" s="214">
        <v>200</v>
      </c>
      <c r="AO48" s="215"/>
      <c r="AP48" s="52" t="s">
        <v>25</v>
      </c>
      <c r="AQ48" s="52"/>
      <c r="AR48" s="53"/>
      <c r="AS48" s="56"/>
      <c r="AT48" s="58">
        <f>AN48</f>
        <v>200</v>
      </c>
      <c r="AU48" s="36"/>
    </row>
    <row r="49" spans="1:47" ht="22.5" customHeight="1" x14ac:dyDescent="0.15">
      <c r="A49" s="19" t="s">
        <v>48</v>
      </c>
      <c r="B49" s="19">
        <v>6102</v>
      </c>
      <c r="C49" s="20" t="s">
        <v>122</v>
      </c>
      <c r="D49" s="70" t="s">
        <v>123</v>
      </c>
      <c r="E49" s="51"/>
      <c r="F49" s="51"/>
      <c r="G49" s="51"/>
      <c r="H49" s="51"/>
      <c r="I49" s="51"/>
      <c r="J49" s="51"/>
      <c r="K49" s="51"/>
      <c r="L49" s="51"/>
      <c r="M49" s="51"/>
      <c r="N49" s="51"/>
      <c r="O49" s="51"/>
      <c r="P49" s="51"/>
      <c r="Q49" s="51"/>
      <c r="R49" s="51"/>
      <c r="S49" s="51"/>
      <c r="T49" s="51"/>
      <c r="U49" s="51"/>
      <c r="V49" s="51"/>
      <c r="W49" s="51"/>
      <c r="X49" s="51"/>
      <c r="Y49" s="51"/>
      <c r="Z49" s="51"/>
      <c r="AA49" s="51"/>
      <c r="AB49" s="80"/>
      <c r="AC49" s="51"/>
      <c r="AD49" s="11"/>
      <c r="AE49" s="81"/>
      <c r="AF49" s="51"/>
      <c r="AG49" s="51"/>
      <c r="AH49" s="80"/>
      <c r="AI49" s="80"/>
      <c r="AJ49" s="80"/>
      <c r="AK49" s="80"/>
      <c r="AL49" s="11"/>
      <c r="AM49" s="11"/>
      <c r="AN49" s="216">
        <v>50</v>
      </c>
      <c r="AO49" s="217"/>
      <c r="AP49" s="51" t="s">
        <v>25</v>
      </c>
      <c r="AQ49" s="51"/>
      <c r="AR49" s="51"/>
      <c r="AS49" s="79"/>
      <c r="AT49" s="82">
        <f>AN49</f>
        <v>50</v>
      </c>
      <c r="AU49" s="48" t="s">
        <v>33</v>
      </c>
    </row>
    <row r="50" spans="1:47" ht="22.5" customHeight="1" x14ac:dyDescent="0.15">
      <c r="A50" s="19" t="s">
        <v>48</v>
      </c>
      <c r="B50" s="260">
        <v>6269</v>
      </c>
      <c r="C50" s="261" t="s">
        <v>124</v>
      </c>
      <c r="D50" s="262" t="s">
        <v>125</v>
      </c>
      <c r="E50" s="263"/>
      <c r="F50" s="263"/>
      <c r="G50" s="263"/>
      <c r="H50" s="263"/>
      <c r="I50" s="263"/>
      <c r="J50" s="263"/>
      <c r="K50" s="263"/>
      <c r="L50" s="263"/>
      <c r="M50" s="263"/>
      <c r="N50" s="264" t="s">
        <v>126</v>
      </c>
      <c r="O50" s="265"/>
      <c r="P50" s="265"/>
      <c r="Q50" s="265"/>
      <c r="R50" s="265"/>
      <c r="S50" s="265"/>
      <c r="T50" s="265"/>
      <c r="U50" s="265"/>
      <c r="V50" s="266"/>
      <c r="W50" s="265"/>
      <c r="X50" s="265"/>
      <c r="Y50" s="265"/>
      <c r="Z50" s="265"/>
      <c r="AA50" s="265"/>
      <c r="AB50" s="267"/>
      <c r="AC50" s="265"/>
      <c r="AD50" s="268"/>
      <c r="AE50" s="269"/>
      <c r="AF50" s="265"/>
      <c r="AG50" s="265"/>
      <c r="AH50" s="267"/>
      <c r="AI50" s="267"/>
      <c r="AJ50" s="267"/>
      <c r="AK50" s="267"/>
      <c r="AL50" s="268"/>
      <c r="AM50" s="268"/>
      <c r="AN50" s="266" t="s">
        <v>98</v>
      </c>
      <c r="AO50" s="265" t="s">
        <v>127</v>
      </c>
      <c r="AP50" s="268"/>
      <c r="AQ50" s="265"/>
      <c r="AR50" s="265" t="s">
        <v>26</v>
      </c>
      <c r="AS50" s="270"/>
      <c r="AT50" s="271"/>
      <c r="AU50" s="272" t="s">
        <v>5</v>
      </c>
    </row>
    <row r="51" spans="1:47" ht="22.5" customHeight="1" x14ac:dyDescent="0.15">
      <c r="A51" s="19" t="s">
        <v>48</v>
      </c>
      <c r="B51" s="260">
        <v>6183</v>
      </c>
      <c r="C51" s="261" t="s">
        <v>128</v>
      </c>
      <c r="D51" s="273"/>
      <c r="E51" s="274"/>
      <c r="F51" s="274"/>
      <c r="G51" s="274"/>
      <c r="H51" s="274"/>
      <c r="I51" s="274"/>
      <c r="J51" s="274"/>
      <c r="K51" s="274"/>
      <c r="L51" s="274"/>
      <c r="M51" s="274"/>
      <c r="N51" s="264" t="s">
        <v>129</v>
      </c>
      <c r="O51" s="265"/>
      <c r="P51" s="265"/>
      <c r="Q51" s="265"/>
      <c r="R51" s="265"/>
      <c r="S51" s="265"/>
      <c r="T51" s="265"/>
      <c r="U51" s="265"/>
      <c r="V51" s="266"/>
      <c r="W51" s="265"/>
      <c r="X51" s="265"/>
      <c r="Y51" s="265"/>
      <c r="Z51" s="265"/>
      <c r="AA51" s="265"/>
      <c r="AB51" s="267"/>
      <c r="AC51" s="265"/>
      <c r="AD51" s="268"/>
      <c r="AE51" s="269"/>
      <c r="AF51" s="265"/>
      <c r="AG51" s="265"/>
      <c r="AH51" s="267"/>
      <c r="AI51" s="267"/>
      <c r="AJ51" s="267"/>
      <c r="AK51" s="267"/>
      <c r="AL51" s="268"/>
      <c r="AM51" s="268"/>
      <c r="AN51" s="266" t="s">
        <v>98</v>
      </c>
      <c r="AO51" s="265" t="s">
        <v>130</v>
      </c>
      <c r="AP51" s="268"/>
      <c r="AQ51" s="265"/>
      <c r="AR51" s="265" t="s">
        <v>26</v>
      </c>
      <c r="AS51" s="270"/>
      <c r="AT51" s="271"/>
      <c r="AU51" s="275"/>
    </row>
    <row r="52" spans="1:47" ht="22.5" customHeight="1" x14ac:dyDescent="0.15">
      <c r="A52" s="19" t="s">
        <v>48</v>
      </c>
      <c r="B52" s="260">
        <v>6270</v>
      </c>
      <c r="C52" s="261" t="s">
        <v>131</v>
      </c>
      <c r="D52" s="273"/>
      <c r="E52" s="274"/>
      <c r="F52" s="274"/>
      <c r="G52" s="274"/>
      <c r="H52" s="274"/>
      <c r="I52" s="274"/>
      <c r="J52" s="274"/>
      <c r="K52" s="274"/>
      <c r="L52" s="274"/>
      <c r="M52" s="274"/>
      <c r="N52" s="264" t="s">
        <v>132</v>
      </c>
      <c r="O52" s="265"/>
      <c r="P52" s="265"/>
      <c r="Q52" s="265"/>
      <c r="R52" s="265"/>
      <c r="S52" s="265"/>
      <c r="T52" s="265"/>
      <c r="U52" s="265"/>
      <c r="V52" s="266"/>
      <c r="W52" s="265"/>
      <c r="X52" s="265"/>
      <c r="Y52" s="265"/>
      <c r="Z52" s="265"/>
      <c r="AA52" s="265"/>
      <c r="AB52" s="267"/>
      <c r="AC52" s="265"/>
      <c r="AD52" s="268"/>
      <c r="AE52" s="269"/>
      <c r="AF52" s="265"/>
      <c r="AG52" s="265"/>
      <c r="AH52" s="267"/>
      <c r="AI52" s="267"/>
      <c r="AJ52" s="267"/>
      <c r="AK52" s="267"/>
      <c r="AL52" s="268"/>
      <c r="AM52" s="268"/>
      <c r="AN52" s="266" t="s">
        <v>98</v>
      </c>
      <c r="AO52" s="265" t="s">
        <v>133</v>
      </c>
      <c r="AP52" s="268"/>
      <c r="AQ52" s="265"/>
      <c r="AR52" s="265" t="s">
        <v>26</v>
      </c>
      <c r="AS52" s="270"/>
      <c r="AT52" s="271"/>
      <c r="AU52" s="275"/>
    </row>
    <row r="53" spans="1:47" ht="22.5" customHeight="1" x14ac:dyDescent="0.15">
      <c r="A53" s="19" t="s">
        <v>48</v>
      </c>
      <c r="B53" s="260">
        <v>6184</v>
      </c>
      <c r="C53" s="261" t="s">
        <v>134</v>
      </c>
      <c r="D53" s="273"/>
      <c r="E53" s="274"/>
      <c r="F53" s="274"/>
      <c r="G53" s="274"/>
      <c r="H53" s="274"/>
      <c r="I53" s="274"/>
      <c r="J53" s="274"/>
      <c r="K53" s="274"/>
      <c r="L53" s="274"/>
      <c r="M53" s="274"/>
      <c r="N53" s="264" t="s">
        <v>135</v>
      </c>
      <c r="O53" s="265"/>
      <c r="P53" s="265"/>
      <c r="Q53" s="265"/>
      <c r="R53" s="265"/>
      <c r="S53" s="265"/>
      <c r="T53" s="265"/>
      <c r="U53" s="265"/>
      <c r="V53" s="266"/>
      <c r="W53" s="265"/>
      <c r="X53" s="265"/>
      <c r="Y53" s="265"/>
      <c r="Z53" s="265"/>
      <c r="AA53" s="265"/>
      <c r="AB53" s="267"/>
      <c r="AC53" s="265"/>
      <c r="AD53" s="268"/>
      <c r="AE53" s="269"/>
      <c r="AF53" s="265"/>
      <c r="AG53" s="265"/>
      <c r="AH53" s="267"/>
      <c r="AI53" s="267"/>
      <c r="AJ53" s="267"/>
      <c r="AK53" s="267"/>
      <c r="AL53" s="268"/>
      <c r="AM53" s="268"/>
      <c r="AN53" s="266" t="s">
        <v>98</v>
      </c>
      <c r="AO53" s="265" t="s">
        <v>136</v>
      </c>
      <c r="AP53" s="268"/>
      <c r="AQ53" s="265"/>
      <c r="AR53" s="265" t="s">
        <v>26</v>
      </c>
      <c r="AS53" s="270"/>
      <c r="AT53" s="271"/>
      <c r="AU53" s="275"/>
    </row>
    <row r="54" spans="1:47" ht="22.5" customHeight="1" x14ac:dyDescent="0.15">
      <c r="A54" s="19" t="s">
        <v>48</v>
      </c>
      <c r="B54" s="260">
        <v>6271</v>
      </c>
      <c r="C54" s="261" t="s">
        <v>137</v>
      </c>
      <c r="D54" s="273"/>
      <c r="E54" s="274"/>
      <c r="F54" s="274"/>
      <c r="G54" s="274"/>
      <c r="H54" s="274"/>
      <c r="I54" s="274"/>
      <c r="J54" s="274"/>
      <c r="K54" s="274"/>
      <c r="L54" s="274"/>
      <c r="M54" s="274"/>
      <c r="N54" s="264" t="s">
        <v>138</v>
      </c>
      <c r="O54" s="265"/>
      <c r="P54" s="265"/>
      <c r="Q54" s="265"/>
      <c r="R54" s="265"/>
      <c r="S54" s="265"/>
      <c r="T54" s="265"/>
      <c r="U54" s="265"/>
      <c r="V54" s="266"/>
      <c r="W54" s="265"/>
      <c r="X54" s="265"/>
      <c r="Y54" s="268"/>
      <c r="Z54" s="265"/>
      <c r="AA54" s="265"/>
      <c r="AB54" s="267"/>
      <c r="AC54" s="265"/>
      <c r="AD54" s="268"/>
      <c r="AE54" s="269"/>
      <c r="AF54" s="265"/>
      <c r="AG54" s="265"/>
      <c r="AH54" s="267"/>
      <c r="AI54" s="267"/>
      <c r="AJ54" s="267"/>
      <c r="AK54" s="267"/>
      <c r="AL54" s="268"/>
      <c r="AM54" s="268"/>
      <c r="AN54" s="266" t="s">
        <v>98</v>
      </c>
      <c r="AO54" s="265" t="s">
        <v>139</v>
      </c>
      <c r="AP54" s="268"/>
      <c r="AQ54" s="265"/>
      <c r="AR54" s="265" t="s">
        <v>26</v>
      </c>
      <c r="AS54" s="270"/>
      <c r="AT54" s="276"/>
      <c r="AU54" s="275"/>
    </row>
    <row r="55" spans="1:47" ht="22.5" customHeight="1" x14ac:dyDescent="0.15">
      <c r="A55" s="19" t="s">
        <v>140</v>
      </c>
      <c r="B55" s="260">
        <v>6380</v>
      </c>
      <c r="C55" s="261" t="s">
        <v>141</v>
      </c>
      <c r="D55" s="277"/>
      <c r="E55" s="278"/>
      <c r="F55" s="278"/>
      <c r="G55" s="278"/>
      <c r="H55" s="278"/>
      <c r="I55" s="278"/>
      <c r="J55" s="278"/>
      <c r="K55" s="278"/>
      <c r="L55" s="278"/>
      <c r="M55" s="279"/>
      <c r="N55" s="264" t="s">
        <v>142</v>
      </c>
      <c r="O55" s="265"/>
      <c r="P55" s="265"/>
      <c r="Q55" s="265"/>
      <c r="R55" s="265"/>
      <c r="S55" s="265"/>
      <c r="T55" s="265"/>
      <c r="U55" s="265"/>
      <c r="V55" s="265"/>
      <c r="W55" s="265"/>
      <c r="X55" s="265"/>
      <c r="Y55" s="266"/>
      <c r="Z55" s="265"/>
      <c r="AA55" s="268"/>
      <c r="AB55" s="268"/>
      <c r="AC55" s="268"/>
      <c r="AD55" s="268"/>
      <c r="AE55" s="268"/>
      <c r="AF55" s="268"/>
      <c r="AG55" s="266"/>
      <c r="AH55" s="268"/>
      <c r="AI55" s="268"/>
      <c r="AJ55" s="280"/>
      <c r="AK55" s="281"/>
      <c r="AL55" s="281"/>
      <c r="AM55" s="281"/>
      <c r="AN55" s="266" t="s">
        <v>98</v>
      </c>
      <c r="AO55" s="265" t="s">
        <v>143</v>
      </c>
      <c r="AP55" s="268"/>
      <c r="AQ55" s="265"/>
      <c r="AR55" s="265" t="s">
        <v>26</v>
      </c>
      <c r="AS55" s="282"/>
      <c r="AT55" s="283"/>
      <c r="AU55" s="284"/>
    </row>
    <row r="56" spans="1:47" ht="17.100000000000001" customHeight="1" x14ac:dyDescent="0.15">
      <c r="B56" s="49"/>
    </row>
  </sheetData>
  <mergeCells count="60">
    <mergeCell ref="AN47:AO47"/>
    <mergeCell ref="AN48:AO48"/>
    <mergeCell ref="AN49:AO49"/>
    <mergeCell ref="AN42:AO42"/>
    <mergeCell ref="E43:W44"/>
    <mergeCell ref="AN43:AO43"/>
    <mergeCell ref="AN44:AO44"/>
    <mergeCell ref="AN45:AO45"/>
    <mergeCell ref="AN46:AO46"/>
    <mergeCell ref="AN37:AO37"/>
    <mergeCell ref="AN38:AO38"/>
    <mergeCell ref="AN39:AO39"/>
    <mergeCell ref="E40:W41"/>
    <mergeCell ref="AN40:AO40"/>
    <mergeCell ref="AN41:AO41"/>
    <mergeCell ref="AN32:AO32"/>
    <mergeCell ref="AN33:AO33"/>
    <mergeCell ref="D34:J36"/>
    <mergeCell ref="K34:AH34"/>
    <mergeCell ref="AN34:AO34"/>
    <mergeCell ref="K35:AH35"/>
    <mergeCell ref="AN35:AO35"/>
    <mergeCell ref="K36:AH36"/>
    <mergeCell ref="AN36:AO36"/>
    <mergeCell ref="AN27:AO27"/>
    <mergeCell ref="AN28:AO28"/>
    <mergeCell ref="AN29:AO29"/>
    <mergeCell ref="J30:N31"/>
    <mergeCell ref="AN30:AO30"/>
    <mergeCell ref="AN31:AO31"/>
    <mergeCell ref="AN22:AO22"/>
    <mergeCell ref="AN23:AO23"/>
    <mergeCell ref="E24:I26"/>
    <mergeCell ref="J24:N26"/>
    <mergeCell ref="AN24:AO24"/>
    <mergeCell ref="AN25:AO25"/>
    <mergeCell ref="AN26:AO26"/>
    <mergeCell ref="AN17:AO17"/>
    <mergeCell ref="AN18:AO18"/>
    <mergeCell ref="AN19:AO19"/>
    <mergeCell ref="J20:N21"/>
    <mergeCell ref="AN20:AO20"/>
    <mergeCell ref="AN21:AO21"/>
    <mergeCell ref="D10:H11"/>
    <mergeCell ref="AN10:AO10"/>
    <mergeCell ref="AN11:AO11"/>
    <mergeCell ref="AN12:AO12"/>
    <mergeCell ref="AN13:AO13"/>
    <mergeCell ref="E14:I16"/>
    <mergeCell ref="J14:N16"/>
    <mergeCell ref="AN14:AO14"/>
    <mergeCell ref="AN15:AO15"/>
    <mergeCell ref="AN16:AO16"/>
    <mergeCell ref="R9:S9"/>
    <mergeCell ref="AN9:AO9"/>
    <mergeCell ref="D4:H5"/>
    <mergeCell ref="R5:S5"/>
    <mergeCell ref="AN5:AO5"/>
    <mergeCell ref="R7:S7"/>
    <mergeCell ref="AN7:AO7"/>
  </mergeCells>
  <phoneticPr fontId="1"/>
  <printOptions horizontalCentered="1"/>
  <pageMargins left="0.39370078740157483" right="0.39370078740157483" top="0.78740157480314965" bottom="0.59055118110236227" header="0.51181102362204722" footer="0.31496062992125984"/>
  <pageSetup paperSize="9" scale="56" orientation="portrait" useFirstPageNumber="1" r:id="rId1"/>
  <headerFooter alignWithMargins="0">
    <oddHeader>&amp;R&amp;9訪問型サービス</oddHeader>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B1A53-BF8B-4EFA-830D-9710726EBD6F}">
  <sheetPr>
    <tabColor theme="9" tint="0.79998168889431442"/>
  </sheetPr>
  <dimension ref="A1:AP78"/>
  <sheetViews>
    <sheetView view="pageBreakPreview" zoomScaleNormal="75" zoomScaleSheetLayoutView="100" workbookViewId="0">
      <selection activeCell="D42" sqref="D42:K42"/>
    </sheetView>
  </sheetViews>
  <sheetFormatPr defaultColWidth="10.28515625" defaultRowHeight="17.100000000000001" customHeight="1" x14ac:dyDescent="0.15"/>
  <cols>
    <col min="1" max="1" width="5.140625" style="2" customWidth="1"/>
    <col min="2" max="2" width="8.5703125" style="2" customWidth="1"/>
    <col min="3" max="3" width="34.85546875" style="2" customWidth="1"/>
    <col min="4" max="39" width="2.85546875" style="3" customWidth="1"/>
    <col min="40" max="41" width="9.7109375" style="2" customWidth="1"/>
    <col min="42" max="42" width="3.28515625" style="2" customWidth="1"/>
    <col min="43" max="43" width="2.85546875" style="2" customWidth="1"/>
    <col min="44" max="16384" width="10.28515625" style="2"/>
  </cols>
  <sheetData>
    <row r="1" spans="1:41" ht="24" customHeight="1" x14ac:dyDescent="0.15">
      <c r="A1" s="88" t="s">
        <v>12</v>
      </c>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O1" s="5">
        <v>46174</v>
      </c>
    </row>
    <row r="2" spans="1:41" ht="22.5" customHeight="1" x14ac:dyDescent="0.15">
      <c r="A2" s="85" t="s">
        <v>144</v>
      </c>
      <c r="B2" s="86"/>
      <c r="C2" s="15" t="s">
        <v>145</v>
      </c>
      <c r="D2" s="9"/>
      <c r="E2" s="10"/>
      <c r="F2" s="10"/>
      <c r="G2" s="10"/>
      <c r="H2" s="10"/>
      <c r="I2" s="10"/>
      <c r="J2" s="10"/>
      <c r="K2" s="10"/>
      <c r="L2" s="10"/>
      <c r="M2" s="10"/>
      <c r="N2" s="10"/>
      <c r="O2" s="10"/>
      <c r="P2" s="10"/>
      <c r="Q2" s="10"/>
      <c r="R2" s="10"/>
      <c r="S2" s="62"/>
      <c r="T2" s="11" t="s">
        <v>43</v>
      </c>
      <c r="U2" s="11"/>
      <c r="V2" s="10"/>
      <c r="W2" s="10"/>
      <c r="X2" s="10"/>
      <c r="Y2" s="10"/>
      <c r="Z2" s="10"/>
      <c r="AA2" s="10"/>
      <c r="AB2" s="10"/>
      <c r="AC2" s="10"/>
      <c r="AD2" s="10"/>
      <c r="AE2" s="10"/>
      <c r="AF2" s="10"/>
      <c r="AG2" s="10"/>
      <c r="AH2" s="10"/>
      <c r="AI2" s="10"/>
      <c r="AJ2" s="10"/>
      <c r="AK2" s="10"/>
      <c r="AL2" s="10"/>
      <c r="AM2" s="21"/>
      <c r="AN2" s="14" t="s">
        <v>146</v>
      </c>
      <c r="AO2" s="14" t="s">
        <v>147</v>
      </c>
    </row>
    <row r="3" spans="1:41" ht="22.5" customHeight="1" x14ac:dyDescent="0.15">
      <c r="A3" s="14" t="s">
        <v>148</v>
      </c>
      <c r="B3" s="15" t="s">
        <v>149</v>
      </c>
      <c r="C3" s="16"/>
      <c r="D3" s="17"/>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16"/>
      <c r="AN3" s="18" t="s">
        <v>46</v>
      </c>
      <c r="AO3" s="18" t="s">
        <v>47</v>
      </c>
    </row>
    <row r="4" spans="1:41" ht="22.5" customHeight="1" x14ac:dyDescent="0.15">
      <c r="A4" s="19" t="s">
        <v>150</v>
      </c>
      <c r="B4" s="19">
        <v>1111</v>
      </c>
      <c r="C4" s="89" t="s">
        <v>151</v>
      </c>
      <c r="D4" s="194" t="s">
        <v>14</v>
      </c>
      <c r="E4" s="195"/>
      <c r="F4" s="195"/>
      <c r="G4" s="195"/>
      <c r="H4" s="195"/>
      <c r="I4" s="195"/>
      <c r="J4" s="195"/>
      <c r="K4" s="196"/>
      <c r="L4" s="151" t="s">
        <v>9</v>
      </c>
      <c r="M4" s="12"/>
      <c r="N4" s="12"/>
      <c r="O4" s="91"/>
      <c r="P4" s="91"/>
      <c r="Q4" s="91"/>
      <c r="R4" s="91"/>
      <c r="S4" s="92"/>
      <c r="T4" s="152"/>
      <c r="U4" s="153"/>
      <c r="V4" s="52"/>
      <c r="W4" s="154"/>
      <c r="X4" s="63"/>
      <c r="Y4" s="52"/>
      <c r="Z4" s="52"/>
      <c r="AA4" s="52"/>
      <c r="AB4" s="52"/>
      <c r="AC4" s="52"/>
      <c r="AD4" s="52"/>
      <c r="AE4" s="52"/>
      <c r="AF4" s="52"/>
      <c r="AG4" s="52"/>
      <c r="AH4" s="52"/>
      <c r="AI4" s="52"/>
      <c r="AJ4" s="52"/>
      <c r="AK4" s="52"/>
      <c r="AL4" s="155"/>
      <c r="AM4" s="56"/>
      <c r="AN4" s="156">
        <f>P5</f>
        <v>1798</v>
      </c>
      <c r="AO4" s="66" t="s">
        <v>152</v>
      </c>
    </row>
    <row r="5" spans="1:41" ht="22.5" customHeight="1" x14ac:dyDescent="0.15">
      <c r="A5" s="19" t="s">
        <v>150</v>
      </c>
      <c r="B5" s="19">
        <v>1112</v>
      </c>
      <c r="C5" s="89" t="s">
        <v>153</v>
      </c>
      <c r="D5" s="197"/>
      <c r="E5" s="198"/>
      <c r="F5" s="198"/>
      <c r="G5" s="198"/>
      <c r="H5" s="198"/>
      <c r="I5" s="198"/>
      <c r="J5" s="198"/>
      <c r="K5" s="199"/>
      <c r="L5" s="94"/>
      <c r="M5" s="27"/>
      <c r="N5" s="27"/>
      <c r="O5" s="34"/>
      <c r="P5" s="225">
        <v>1798</v>
      </c>
      <c r="Q5" s="226"/>
      <c r="R5" s="50" t="s">
        <v>47</v>
      </c>
      <c r="S5" s="35"/>
      <c r="T5" s="67" t="s">
        <v>53</v>
      </c>
      <c r="U5" s="153"/>
      <c r="V5" s="52"/>
      <c r="W5" s="154"/>
      <c r="X5" s="63"/>
      <c r="Y5" s="52"/>
      <c r="Z5" s="52"/>
      <c r="AA5" s="52"/>
      <c r="AB5" s="52"/>
      <c r="AC5" s="52"/>
      <c r="AD5" s="52"/>
      <c r="AE5" s="52"/>
      <c r="AF5" s="52"/>
      <c r="AG5" s="192">
        <f>ROUND(P5/30.4,0)</f>
        <v>59</v>
      </c>
      <c r="AH5" s="193"/>
      <c r="AI5" s="52" t="s">
        <v>47</v>
      </c>
      <c r="AJ5" s="52"/>
      <c r="AK5" s="52"/>
      <c r="AL5" s="155"/>
      <c r="AM5" s="56"/>
      <c r="AN5" s="156">
        <f t="shared" ref="AN5:AN9" si="0">AG5</f>
        <v>59</v>
      </c>
      <c r="AO5" s="66" t="s">
        <v>6</v>
      </c>
    </row>
    <row r="6" spans="1:41" ht="22.5" customHeight="1" x14ac:dyDescent="0.15">
      <c r="A6" s="19" t="s">
        <v>150</v>
      </c>
      <c r="B6" s="19">
        <v>1121</v>
      </c>
      <c r="C6" s="89" t="s">
        <v>154</v>
      </c>
      <c r="D6" s="29"/>
      <c r="E6" s="30"/>
      <c r="F6" s="30"/>
      <c r="G6" s="30"/>
      <c r="H6" s="30"/>
      <c r="I6" s="30"/>
      <c r="J6" s="30"/>
      <c r="K6" s="31"/>
      <c r="L6" s="151" t="s">
        <v>155</v>
      </c>
      <c r="M6" s="51"/>
      <c r="N6" s="51"/>
      <c r="O6" s="157"/>
      <c r="P6" s="157"/>
      <c r="Q6" s="157"/>
      <c r="R6" s="157"/>
      <c r="S6" s="158"/>
      <c r="T6" s="152"/>
      <c r="U6" s="153"/>
      <c r="V6" s="52"/>
      <c r="W6" s="154"/>
      <c r="X6" s="63"/>
      <c r="Y6" s="52"/>
      <c r="Z6" s="52"/>
      <c r="AA6" s="52"/>
      <c r="AB6" s="52"/>
      <c r="AC6" s="52"/>
      <c r="AD6" s="52"/>
      <c r="AE6" s="52"/>
      <c r="AF6" s="52"/>
      <c r="AG6" s="52"/>
      <c r="AH6" s="52"/>
      <c r="AI6" s="52"/>
      <c r="AJ6" s="52"/>
      <c r="AK6" s="52"/>
      <c r="AL6" s="155"/>
      <c r="AM6" s="56"/>
      <c r="AN6" s="156">
        <f>P7</f>
        <v>3621</v>
      </c>
      <c r="AO6" s="66" t="s">
        <v>152</v>
      </c>
    </row>
    <row r="7" spans="1:41" ht="22.5" customHeight="1" x14ac:dyDescent="0.15">
      <c r="A7" s="19" t="s">
        <v>150</v>
      </c>
      <c r="B7" s="19">
        <v>1122</v>
      </c>
      <c r="C7" s="89" t="s">
        <v>156</v>
      </c>
      <c r="D7" s="33"/>
      <c r="E7" s="34"/>
      <c r="F7" s="34"/>
      <c r="G7" s="34"/>
      <c r="H7" s="34"/>
      <c r="I7" s="34"/>
      <c r="J7" s="34"/>
      <c r="K7" s="35"/>
      <c r="L7" s="159"/>
      <c r="M7" s="50"/>
      <c r="N7" s="50"/>
      <c r="O7" s="160"/>
      <c r="P7" s="225">
        <v>3621</v>
      </c>
      <c r="Q7" s="226"/>
      <c r="R7" s="50" t="s">
        <v>47</v>
      </c>
      <c r="S7" s="161"/>
      <c r="T7" s="67" t="s">
        <v>53</v>
      </c>
      <c r="U7" s="153"/>
      <c r="V7" s="52"/>
      <c r="W7" s="154"/>
      <c r="X7" s="63"/>
      <c r="Y7" s="52"/>
      <c r="Z7" s="52"/>
      <c r="AA7" s="52"/>
      <c r="AB7" s="52"/>
      <c r="AC7" s="52"/>
      <c r="AD7" s="52"/>
      <c r="AE7" s="52"/>
      <c r="AF7" s="52"/>
      <c r="AG7" s="192">
        <f>ROUND(P7/30.4,0)</f>
        <v>119</v>
      </c>
      <c r="AH7" s="193"/>
      <c r="AI7" s="52" t="s">
        <v>47</v>
      </c>
      <c r="AJ7" s="52"/>
      <c r="AK7" s="52"/>
      <c r="AL7" s="155"/>
      <c r="AM7" s="56"/>
      <c r="AN7" s="156">
        <f t="shared" si="0"/>
        <v>119</v>
      </c>
      <c r="AO7" s="66" t="s">
        <v>6</v>
      </c>
    </row>
    <row r="8" spans="1:41" ht="22.5" customHeight="1" x14ac:dyDescent="0.15">
      <c r="A8" s="19" t="s">
        <v>150</v>
      </c>
      <c r="B8" s="19">
        <v>1113</v>
      </c>
      <c r="C8" s="89" t="s">
        <v>157</v>
      </c>
      <c r="D8" s="194" t="s">
        <v>158</v>
      </c>
      <c r="E8" s="195"/>
      <c r="F8" s="195"/>
      <c r="G8" s="195"/>
      <c r="H8" s="195"/>
      <c r="I8" s="195"/>
      <c r="J8" s="195"/>
      <c r="K8" s="196"/>
      <c r="L8" s="95" t="s">
        <v>9</v>
      </c>
      <c r="M8" s="52"/>
      <c r="N8" s="52"/>
      <c r="O8" s="153"/>
      <c r="P8" s="153"/>
      <c r="Q8" s="153"/>
      <c r="R8" s="153"/>
      <c r="S8" s="52" t="s">
        <v>159</v>
      </c>
      <c r="T8" s="52"/>
      <c r="U8" s="52"/>
      <c r="V8" s="52"/>
      <c r="W8" s="52"/>
      <c r="X8" s="52"/>
      <c r="Y8" s="52"/>
      <c r="Z8" s="52"/>
      <c r="AA8" s="52"/>
      <c r="AB8" s="52"/>
      <c r="AC8" s="52"/>
      <c r="AD8" s="52"/>
      <c r="AE8" s="52"/>
      <c r="AF8" s="52"/>
      <c r="AG8" s="192">
        <v>436</v>
      </c>
      <c r="AH8" s="193"/>
      <c r="AI8" s="52" t="s">
        <v>47</v>
      </c>
      <c r="AJ8" s="52"/>
      <c r="AK8" s="52"/>
      <c r="AL8" s="155"/>
      <c r="AM8" s="56"/>
      <c r="AN8" s="156">
        <f t="shared" si="0"/>
        <v>436</v>
      </c>
      <c r="AO8" s="66" t="s">
        <v>7</v>
      </c>
    </row>
    <row r="9" spans="1:41" ht="22.5" customHeight="1" x14ac:dyDescent="0.15">
      <c r="A9" s="19" t="s">
        <v>150</v>
      </c>
      <c r="B9" s="19">
        <v>1123</v>
      </c>
      <c r="C9" s="89" t="s">
        <v>160</v>
      </c>
      <c r="D9" s="222"/>
      <c r="E9" s="223"/>
      <c r="F9" s="223"/>
      <c r="G9" s="223"/>
      <c r="H9" s="223"/>
      <c r="I9" s="223"/>
      <c r="J9" s="223"/>
      <c r="K9" s="224"/>
      <c r="L9" s="95" t="s">
        <v>155</v>
      </c>
      <c r="M9" s="52"/>
      <c r="N9" s="52"/>
      <c r="O9" s="153"/>
      <c r="P9" s="153"/>
      <c r="Q9" s="153"/>
      <c r="R9" s="153"/>
      <c r="S9" s="52" t="s">
        <v>161</v>
      </c>
      <c r="T9" s="53"/>
      <c r="U9" s="53"/>
      <c r="V9" s="53"/>
      <c r="W9" s="53"/>
      <c r="X9" s="53"/>
      <c r="Y9" s="53"/>
      <c r="Z9" s="53"/>
      <c r="AA9" s="53"/>
      <c r="AB9" s="52"/>
      <c r="AC9" s="52"/>
      <c r="AD9" s="52"/>
      <c r="AE9" s="52"/>
      <c r="AF9" s="52"/>
      <c r="AG9" s="192">
        <v>447</v>
      </c>
      <c r="AH9" s="193"/>
      <c r="AI9" s="52" t="s">
        <v>47</v>
      </c>
      <c r="AJ9" s="52"/>
      <c r="AK9" s="52"/>
      <c r="AL9" s="155"/>
      <c r="AM9" s="56"/>
      <c r="AN9" s="156">
        <f t="shared" si="0"/>
        <v>447</v>
      </c>
      <c r="AO9" s="78"/>
    </row>
    <row r="10" spans="1:41" ht="22.5" customHeight="1" x14ac:dyDescent="0.15">
      <c r="A10" s="19" t="s">
        <v>150</v>
      </c>
      <c r="B10" s="19" t="s">
        <v>16</v>
      </c>
      <c r="C10" s="20" t="s">
        <v>162</v>
      </c>
      <c r="D10" s="43"/>
      <c r="E10" s="195" t="s">
        <v>163</v>
      </c>
      <c r="F10" s="195"/>
      <c r="G10" s="195"/>
      <c r="H10" s="195"/>
      <c r="I10" s="195"/>
      <c r="J10" s="195"/>
      <c r="K10" s="196"/>
      <c r="L10" s="227" t="s">
        <v>32</v>
      </c>
      <c r="M10" s="228"/>
      <c r="N10" s="228"/>
      <c r="O10" s="228"/>
      <c r="P10" s="228"/>
      <c r="Q10" s="229"/>
      <c r="R10" s="233" t="s">
        <v>9</v>
      </c>
      <c r="S10" s="234"/>
      <c r="T10" s="234"/>
      <c r="U10" s="234"/>
      <c r="V10" s="234"/>
      <c r="W10" s="234"/>
      <c r="X10" s="235"/>
      <c r="Y10" s="162"/>
      <c r="Z10" s="162"/>
      <c r="AA10" s="162"/>
      <c r="AB10" s="52"/>
      <c r="AC10" s="52"/>
      <c r="AD10" s="52"/>
      <c r="AE10" s="52"/>
      <c r="AF10" s="52"/>
      <c r="AG10" s="193">
        <f>ROUND($P$5*0.01,0)</f>
        <v>18</v>
      </c>
      <c r="AH10" s="193"/>
      <c r="AI10" s="162"/>
      <c r="AJ10" s="52" t="s">
        <v>71</v>
      </c>
      <c r="AK10" s="55"/>
      <c r="AL10" s="53"/>
      <c r="AM10" s="56"/>
      <c r="AN10" s="156">
        <f>-AG10</f>
        <v>-18</v>
      </c>
      <c r="AO10" s="66" t="s">
        <v>152</v>
      </c>
    </row>
    <row r="11" spans="1:41" ht="22.5" customHeight="1" x14ac:dyDescent="0.15">
      <c r="A11" s="19" t="s">
        <v>150</v>
      </c>
      <c r="B11" s="19" t="s">
        <v>73</v>
      </c>
      <c r="C11" s="20" t="s">
        <v>164</v>
      </c>
      <c r="D11" s="39"/>
      <c r="E11" s="198"/>
      <c r="F11" s="198"/>
      <c r="G11" s="198"/>
      <c r="H11" s="198"/>
      <c r="I11" s="198"/>
      <c r="J11" s="198"/>
      <c r="K11" s="199"/>
      <c r="L11" s="230"/>
      <c r="M11" s="231"/>
      <c r="N11" s="231"/>
      <c r="O11" s="231"/>
      <c r="P11" s="231"/>
      <c r="Q11" s="232"/>
      <c r="R11" s="236"/>
      <c r="S11" s="237"/>
      <c r="T11" s="237"/>
      <c r="U11" s="237"/>
      <c r="V11" s="237"/>
      <c r="W11" s="237"/>
      <c r="X11" s="238"/>
      <c r="Y11" s="52" t="s">
        <v>53</v>
      </c>
      <c r="Z11" s="52"/>
      <c r="AA11" s="52"/>
      <c r="AB11" s="52"/>
      <c r="AC11" s="52"/>
      <c r="AD11" s="52"/>
      <c r="AE11" s="52"/>
      <c r="AF11" s="52"/>
      <c r="AG11" s="193">
        <f>ROUND($AG$5*0.01,0)</f>
        <v>1</v>
      </c>
      <c r="AH11" s="193"/>
      <c r="AI11" s="162"/>
      <c r="AJ11" s="52" t="s">
        <v>71</v>
      </c>
      <c r="AK11" s="55"/>
      <c r="AL11" s="53"/>
      <c r="AM11" s="56"/>
      <c r="AN11" s="156">
        <f t="shared" ref="AN11:AN21" si="1">-AG11</f>
        <v>-1</v>
      </c>
      <c r="AO11" s="66" t="s">
        <v>6</v>
      </c>
    </row>
    <row r="12" spans="1:41" ht="22.5" customHeight="1" x14ac:dyDescent="0.15">
      <c r="A12" s="19" t="s">
        <v>150</v>
      </c>
      <c r="B12" s="19" t="s">
        <v>75</v>
      </c>
      <c r="C12" s="20" t="s">
        <v>165</v>
      </c>
      <c r="D12" s="39"/>
      <c r="E12" s="198"/>
      <c r="F12" s="198"/>
      <c r="G12" s="198"/>
      <c r="H12" s="198"/>
      <c r="I12" s="198"/>
      <c r="J12" s="198"/>
      <c r="K12" s="199"/>
      <c r="L12" s="96"/>
      <c r="M12" s="97"/>
      <c r="N12" s="97"/>
      <c r="O12" s="97"/>
      <c r="P12" s="97"/>
      <c r="Q12" s="98"/>
      <c r="R12" s="233" t="s">
        <v>155</v>
      </c>
      <c r="S12" s="234"/>
      <c r="T12" s="234"/>
      <c r="U12" s="234"/>
      <c r="V12" s="234"/>
      <c r="W12" s="234"/>
      <c r="X12" s="235"/>
      <c r="Y12" s="162"/>
      <c r="Z12" s="162"/>
      <c r="AA12" s="162"/>
      <c r="AB12" s="52"/>
      <c r="AC12" s="52"/>
      <c r="AD12" s="52"/>
      <c r="AE12" s="52"/>
      <c r="AF12" s="52"/>
      <c r="AG12" s="193">
        <f>ROUND($P$7*0.01,0)</f>
        <v>36</v>
      </c>
      <c r="AH12" s="193"/>
      <c r="AI12" s="162"/>
      <c r="AJ12" s="52" t="s">
        <v>71</v>
      </c>
      <c r="AK12" s="55"/>
      <c r="AL12" s="53"/>
      <c r="AM12" s="56"/>
      <c r="AN12" s="156">
        <f t="shared" si="1"/>
        <v>-36</v>
      </c>
      <c r="AO12" s="66" t="s">
        <v>152</v>
      </c>
    </row>
    <row r="13" spans="1:41" ht="22.5" customHeight="1" x14ac:dyDescent="0.15">
      <c r="A13" s="19" t="s">
        <v>150</v>
      </c>
      <c r="B13" s="19" t="s">
        <v>18</v>
      </c>
      <c r="C13" s="20" t="s">
        <v>166</v>
      </c>
      <c r="D13" s="39"/>
      <c r="K13" s="98"/>
      <c r="L13" s="96"/>
      <c r="M13" s="97"/>
      <c r="N13" s="97"/>
      <c r="O13" s="97"/>
      <c r="P13" s="97"/>
      <c r="Q13" s="98"/>
      <c r="R13" s="236"/>
      <c r="S13" s="237"/>
      <c r="T13" s="237"/>
      <c r="U13" s="237"/>
      <c r="V13" s="237"/>
      <c r="W13" s="237"/>
      <c r="X13" s="238"/>
      <c r="Y13" s="52" t="s">
        <v>53</v>
      </c>
      <c r="Z13" s="52"/>
      <c r="AA13" s="52"/>
      <c r="AB13" s="52"/>
      <c r="AC13" s="52"/>
      <c r="AD13" s="52"/>
      <c r="AE13" s="52"/>
      <c r="AF13" s="52"/>
      <c r="AG13" s="193">
        <f>ROUND($AG$7*0.01,0)</f>
        <v>1</v>
      </c>
      <c r="AH13" s="193"/>
      <c r="AI13" s="162"/>
      <c r="AJ13" s="52" t="s">
        <v>71</v>
      </c>
      <c r="AK13" s="55"/>
      <c r="AL13" s="53"/>
      <c r="AM13" s="56"/>
      <c r="AN13" s="156">
        <f t="shared" si="1"/>
        <v>-1</v>
      </c>
      <c r="AO13" s="66" t="s">
        <v>6</v>
      </c>
    </row>
    <row r="14" spans="1:41" ht="22.5" customHeight="1" x14ac:dyDescent="0.15">
      <c r="A14" s="19" t="s">
        <v>150</v>
      </c>
      <c r="B14" s="19" t="s">
        <v>19</v>
      </c>
      <c r="C14" s="20" t="s">
        <v>167</v>
      </c>
      <c r="D14" s="39"/>
      <c r="K14" s="98"/>
      <c r="L14" s="227" t="s">
        <v>30</v>
      </c>
      <c r="M14" s="228"/>
      <c r="N14" s="228"/>
      <c r="O14" s="228"/>
      <c r="P14" s="228"/>
      <c r="Q14" s="229"/>
      <c r="R14" s="210" t="s">
        <v>9</v>
      </c>
      <c r="S14" s="211"/>
      <c r="T14" s="211"/>
      <c r="U14" s="211"/>
      <c r="V14" s="211"/>
      <c r="W14" s="211"/>
      <c r="X14" s="211"/>
      <c r="Y14" s="211"/>
      <c r="Z14" s="211"/>
      <c r="AA14" s="211"/>
      <c r="AB14" s="52"/>
      <c r="AC14" s="52"/>
      <c r="AD14" s="52"/>
      <c r="AE14" s="52"/>
      <c r="AF14" s="52"/>
      <c r="AG14" s="193">
        <f>ROUND($AG$8*0.01,0)</f>
        <v>4</v>
      </c>
      <c r="AH14" s="193"/>
      <c r="AI14" s="162"/>
      <c r="AJ14" s="52" t="s">
        <v>71</v>
      </c>
      <c r="AK14" s="55"/>
      <c r="AL14" s="53"/>
      <c r="AM14" s="56"/>
      <c r="AN14" s="156">
        <f t="shared" si="1"/>
        <v>-4</v>
      </c>
      <c r="AO14" s="66" t="s">
        <v>7</v>
      </c>
    </row>
    <row r="15" spans="1:41" ht="22.5" customHeight="1" x14ac:dyDescent="0.15">
      <c r="A15" s="19" t="s">
        <v>150</v>
      </c>
      <c r="B15" s="19" t="s">
        <v>20</v>
      </c>
      <c r="C15" s="20" t="s">
        <v>168</v>
      </c>
      <c r="D15" s="44"/>
      <c r="E15" s="27"/>
      <c r="F15" s="27"/>
      <c r="G15" s="27"/>
      <c r="H15" s="27"/>
      <c r="I15" s="27"/>
      <c r="J15" s="27"/>
      <c r="K15" s="99"/>
      <c r="L15" s="239"/>
      <c r="M15" s="240"/>
      <c r="N15" s="240"/>
      <c r="O15" s="240"/>
      <c r="P15" s="240"/>
      <c r="Q15" s="241"/>
      <c r="R15" s="210" t="s">
        <v>155</v>
      </c>
      <c r="S15" s="211"/>
      <c r="T15" s="211"/>
      <c r="U15" s="211"/>
      <c r="V15" s="211"/>
      <c r="W15" s="211"/>
      <c r="X15" s="211"/>
      <c r="Y15" s="211"/>
      <c r="Z15" s="211"/>
      <c r="AA15" s="211"/>
      <c r="AB15" s="52"/>
      <c r="AC15" s="52"/>
      <c r="AD15" s="52"/>
      <c r="AE15" s="52"/>
      <c r="AF15" s="52"/>
      <c r="AG15" s="193">
        <f>ROUND($AG$9*0.01,0)</f>
        <v>4</v>
      </c>
      <c r="AH15" s="193"/>
      <c r="AI15" s="162"/>
      <c r="AJ15" s="52" t="s">
        <v>71</v>
      </c>
      <c r="AK15" s="55"/>
      <c r="AL15" s="53"/>
      <c r="AM15" s="56"/>
      <c r="AN15" s="156">
        <f t="shared" si="1"/>
        <v>-4</v>
      </c>
      <c r="AO15" s="78"/>
    </row>
    <row r="16" spans="1:41" ht="22.5" customHeight="1" x14ac:dyDescent="0.15">
      <c r="A16" s="19" t="s">
        <v>150</v>
      </c>
      <c r="B16" s="19" t="s">
        <v>27</v>
      </c>
      <c r="C16" s="20" t="s">
        <v>169</v>
      </c>
      <c r="D16" s="43"/>
      <c r="E16" s="195" t="s">
        <v>170</v>
      </c>
      <c r="F16" s="195"/>
      <c r="G16" s="195"/>
      <c r="H16" s="195"/>
      <c r="I16" s="195"/>
      <c r="J16" s="195"/>
      <c r="K16" s="196"/>
      <c r="L16" s="227" t="s">
        <v>32</v>
      </c>
      <c r="M16" s="228"/>
      <c r="N16" s="228"/>
      <c r="O16" s="228"/>
      <c r="P16" s="228"/>
      <c r="Q16" s="229"/>
      <c r="R16" s="233" t="s">
        <v>9</v>
      </c>
      <c r="S16" s="234"/>
      <c r="T16" s="234"/>
      <c r="U16" s="234"/>
      <c r="V16" s="234"/>
      <c r="W16" s="234"/>
      <c r="X16" s="235"/>
      <c r="Y16" s="162"/>
      <c r="Z16" s="162"/>
      <c r="AA16" s="162"/>
      <c r="AB16" s="52"/>
      <c r="AC16" s="52"/>
      <c r="AD16" s="52"/>
      <c r="AE16" s="52"/>
      <c r="AF16" s="52"/>
      <c r="AG16" s="193">
        <f>ROUND($P$5*0.01,0)</f>
        <v>18</v>
      </c>
      <c r="AH16" s="193"/>
      <c r="AI16" s="162"/>
      <c r="AJ16" s="52" t="s">
        <v>71</v>
      </c>
      <c r="AK16" s="55"/>
      <c r="AL16" s="53"/>
      <c r="AM16" s="56"/>
      <c r="AN16" s="156">
        <f t="shared" si="1"/>
        <v>-18</v>
      </c>
      <c r="AO16" s="66" t="s">
        <v>152</v>
      </c>
    </row>
    <row r="17" spans="1:41" ht="22.5" customHeight="1" x14ac:dyDescent="0.15">
      <c r="A17" s="19" t="s">
        <v>150</v>
      </c>
      <c r="B17" s="19" t="s">
        <v>35</v>
      </c>
      <c r="C17" s="20" t="s">
        <v>171</v>
      </c>
      <c r="D17" s="39"/>
      <c r="E17" s="198"/>
      <c r="F17" s="198"/>
      <c r="G17" s="198"/>
      <c r="H17" s="198"/>
      <c r="I17" s="198"/>
      <c r="J17" s="198"/>
      <c r="K17" s="199"/>
      <c r="L17" s="230"/>
      <c r="M17" s="231"/>
      <c r="N17" s="231"/>
      <c r="O17" s="231"/>
      <c r="P17" s="231"/>
      <c r="Q17" s="232"/>
      <c r="R17" s="236"/>
      <c r="S17" s="237"/>
      <c r="T17" s="237"/>
      <c r="U17" s="237"/>
      <c r="V17" s="237"/>
      <c r="W17" s="237"/>
      <c r="X17" s="238"/>
      <c r="Y17" s="52" t="s">
        <v>53</v>
      </c>
      <c r="Z17" s="52"/>
      <c r="AA17" s="52"/>
      <c r="AB17" s="52"/>
      <c r="AC17" s="52"/>
      <c r="AD17" s="52"/>
      <c r="AE17" s="52"/>
      <c r="AF17" s="52"/>
      <c r="AG17" s="193">
        <f>ROUND($AG$5*0.01,0)</f>
        <v>1</v>
      </c>
      <c r="AH17" s="193"/>
      <c r="AI17" s="162"/>
      <c r="AJ17" s="52" t="s">
        <v>71</v>
      </c>
      <c r="AK17" s="55"/>
      <c r="AL17" s="53"/>
      <c r="AM17" s="56"/>
      <c r="AN17" s="156">
        <f t="shared" si="1"/>
        <v>-1</v>
      </c>
      <c r="AO17" s="66" t="s">
        <v>6</v>
      </c>
    </row>
    <row r="18" spans="1:41" ht="22.5" customHeight="1" x14ac:dyDescent="0.15">
      <c r="A18" s="19" t="s">
        <v>150</v>
      </c>
      <c r="B18" s="19" t="s">
        <v>36</v>
      </c>
      <c r="C18" s="20" t="s">
        <v>172</v>
      </c>
      <c r="D18" s="39"/>
      <c r="E18" s="198"/>
      <c r="F18" s="198"/>
      <c r="G18" s="198"/>
      <c r="H18" s="198"/>
      <c r="I18" s="198"/>
      <c r="J18" s="198"/>
      <c r="K18" s="199"/>
      <c r="L18" s="96"/>
      <c r="M18" s="97"/>
      <c r="N18" s="97"/>
      <c r="O18" s="97"/>
      <c r="P18" s="97"/>
      <c r="Q18" s="98"/>
      <c r="R18" s="233" t="s">
        <v>155</v>
      </c>
      <c r="S18" s="234"/>
      <c r="T18" s="234"/>
      <c r="U18" s="234"/>
      <c r="V18" s="234"/>
      <c r="W18" s="234"/>
      <c r="X18" s="235"/>
      <c r="Y18" s="162"/>
      <c r="Z18" s="162"/>
      <c r="AA18" s="162"/>
      <c r="AB18" s="52"/>
      <c r="AC18" s="52"/>
      <c r="AD18" s="52"/>
      <c r="AE18" s="52"/>
      <c r="AF18" s="52"/>
      <c r="AG18" s="193">
        <f>ROUND($P$7*0.01,0)</f>
        <v>36</v>
      </c>
      <c r="AH18" s="193"/>
      <c r="AI18" s="162"/>
      <c r="AJ18" s="52" t="s">
        <v>71</v>
      </c>
      <c r="AK18" s="55"/>
      <c r="AL18" s="53"/>
      <c r="AM18" s="56"/>
      <c r="AN18" s="156">
        <f t="shared" si="1"/>
        <v>-36</v>
      </c>
      <c r="AO18" s="66" t="s">
        <v>152</v>
      </c>
    </row>
    <row r="19" spans="1:41" ht="22.5" customHeight="1" x14ac:dyDescent="0.15">
      <c r="A19" s="19" t="s">
        <v>150</v>
      </c>
      <c r="B19" s="19" t="s">
        <v>37</v>
      </c>
      <c r="C19" s="20" t="s">
        <v>173</v>
      </c>
      <c r="D19" s="39"/>
      <c r="K19" s="98"/>
      <c r="L19" s="96"/>
      <c r="M19" s="97"/>
      <c r="N19" s="97"/>
      <c r="O19" s="97"/>
      <c r="P19" s="97"/>
      <c r="Q19" s="98"/>
      <c r="R19" s="236"/>
      <c r="S19" s="237"/>
      <c r="T19" s="237"/>
      <c r="U19" s="237"/>
      <c r="V19" s="237"/>
      <c r="W19" s="237"/>
      <c r="X19" s="238"/>
      <c r="Y19" s="52" t="s">
        <v>53</v>
      </c>
      <c r="Z19" s="52"/>
      <c r="AA19" s="52"/>
      <c r="AB19" s="52"/>
      <c r="AC19" s="52"/>
      <c r="AD19" s="52"/>
      <c r="AE19" s="52"/>
      <c r="AF19" s="52"/>
      <c r="AG19" s="193">
        <f>ROUND($AG$7*0.01,0)</f>
        <v>1</v>
      </c>
      <c r="AH19" s="193"/>
      <c r="AI19" s="162"/>
      <c r="AJ19" s="52" t="s">
        <v>71</v>
      </c>
      <c r="AK19" s="55"/>
      <c r="AL19" s="53"/>
      <c r="AM19" s="56"/>
      <c r="AN19" s="156">
        <f t="shared" si="1"/>
        <v>-1</v>
      </c>
      <c r="AO19" s="66" t="s">
        <v>6</v>
      </c>
    </row>
    <row r="20" spans="1:41" ht="22.5" customHeight="1" x14ac:dyDescent="0.15">
      <c r="A20" s="19" t="s">
        <v>150</v>
      </c>
      <c r="B20" s="19" t="s">
        <v>38</v>
      </c>
      <c r="C20" s="20" t="s">
        <v>174</v>
      </c>
      <c r="D20" s="39"/>
      <c r="K20" s="98"/>
      <c r="L20" s="227" t="s">
        <v>30</v>
      </c>
      <c r="M20" s="228"/>
      <c r="N20" s="228"/>
      <c r="O20" s="228"/>
      <c r="P20" s="228"/>
      <c r="Q20" s="229"/>
      <c r="R20" s="210" t="s">
        <v>9</v>
      </c>
      <c r="S20" s="211"/>
      <c r="T20" s="211"/>
      <c r="U20" s="211"/>
      <c r="V20" s="211"/>
      <c r="W20" s="211"/>
      <c r="X20" s="211"/>
      <c r="Y20" s="211"/>
      <c r="Z20" s="211"/>
      <c r="AA20" s="211"/>
      <c r="AB20" s="162"/>
      <c r="AC20" s="162"/>
      <c r="AD20" s="162"/>
      <c r="AE20" s="162"/>
      <c r="AF20" s="162"/>
      <c r="AG20" s="193">
        <f>ROUND($AG$8*0.01,0)</f>
        <v>4</v>
      </c>
      <c r="AH20" s="193"/>
      <c r="AI20" s="162"/>
      <c r="AJ20" s="52" t="s">
        <v>71</v>
      </c>
      <c r="AK20" s="55"/>
      <c r="AL20" s="53"/>
      <c r="AM20" s="56"/>
      <c r="AN20" s="156">
        <f t="shared" si="1"/>
        <v>-4</v>
      </c>
      <c r="AO20" s="66" t="s">
        <v>7</v>
      </c>
    </row>
    <row r="21" spans="1:41" ht="22.5" customHeight="1" x14ac:dyDescent="0.15">
      <c r="A21" s="19" t="s">
        <v>150</v>
      </c>
      <c r="B21" s="19" t="s">
        <v>39</v>
      </c>
      <c r="C21" s="20" t="s">
        <v>175</v>
      </c>
      <c r="D21" s="44"/>
      <c r="E21" s="27"/>
      <c r="F21" s="27"/>
      <c r="G21" s="27"/>
      <c r="H21" s="27"/>
      <c r="I21" s="27"/>
      <c r="J21" s="27"/>
      <c r="K21" s="99"/>
      <c r="L21" s="239"/>
      <c r="M21" s="240"/>
      <c r="N21" s="240"/>
      <c r="O21" s="240"/>
      <c r="P21" s="240"/>
      <c r="Q21" s="241"/>
      <c r="R21" s="210" t="s">
        <v>155</v>
      </c>
      <c r="S21" s="211"/>
      <c r="T21" s="211"/>
      <c r="U21" s="211"/>
      <c r="V21" s="211"/>
      <c r="W21" s="211"/>
      <c r="X21" s="211"/>
      <c r="Y21" s="211"/>
      <c r="Z21" s="211"/>
      <c r="AA21" s="211"/>
      <c r="AB21" s="162"/>
      <c r="AC21" s="162"/>
      <c r="AD21" s="162"/>
      <c r="AE21" s="162"/>
      <c r="AF21" s="162"/>
      <c r="AG21" s="193">
        <f>ROUND($AG$9*0.01,0)</f>
        <v>4</v>
      </c>
      <c r="AH21" s="193"/>
      <c r="AI21" s="162"/>
      <c r="AJ21" s="52" t="s">
        <v>71</v>
      </c>
      <c r="AK21" s="55"/>
      <c r="AL21" s="53"/>
      <c r="AM21" s="56"/>
      <c r="AN21" s="156">
        <f t="shared" si="1"/>
        <v>-4</v>
      </c>
      <c r="AO21" s="78"/>
    </row>
    <row r="22" spans="1:41" ht="22.5" customHeight="1" x14ac:dyDescent="0.15">
      <c r="A22" s="19" t="s">
        <v>150</v>
      </c>
      <c r="B22" s="19">
        <v>8110</v>
      </c>
      <c r="C22" s="20" t="s">
        <v>176</v>
      </c>
      <c r="D22" s="43"/>
      <c r="E22" s="195" t="s">
        <v>112</v>
      </c>
      <c r="F22" s="195"/>
      <c r="G22" s="195"/>
      <c r="H22" s="195"/>
      <c r="I22" s="195"/>
      <c r="J22" s="195"/>
      <c r="K22" s="195"/>
      <c r="L22" s="195"/>
      <c r="M22" s="195"/>
      <c r="N22" s="195"/>
      <c r="O22" s="195"/>
      <c r="P22" s="195"/>
      <c r="Q22" s="195"/>
      <c r="R22" s="196"/>
      <c r="S22" s="52"/>
      <c r="T22" s="52"/>
      <c r="U22" s="52"/>
      <c r="V22" s="52"/>
      <c r="W22" s="52"/>
      <c r="X22" s="55"/>
      <c r="Y22" s="52"/>
      <c r="Z22" s="55"/>
      <c r="AA22" s="52"/>
      <c r="AB22" s="52"/>
      <c r="AC22" s="52"/>
      <c r="AD22" s="52"/>
      <c r="AE22" s="52"/>
      <c r="AF22" s="55" t="s">
        <v>98</v>
      </c>
      <c r="AG22" s="213">
        <v>0.05</v>
      </c>
      <c r="AH22" s="213"/>
      <c r="AI22" s="163"/>
      <c r="AJ22" s="52" t="s">
        <v>26</v>
      </c>
      <c r="AK22" s="83"/>
      <c r="AL22" s="155"/>
      <c r="AM22" s="56"/>
      <c r="AN22" s="156"/>
      <c r="AO22" s="66" t="s">
        <v>152</v>
      </c>
    </row>
    <row r="23" spans="1:41" ht="22.5" customHeight="1" x14ac:dyDescent="0.15">
      <c r="A23" s="19" t="s">
        <v>150</v>
      </c>
      <c r="B23" s="19">
        <v>8111</v>
      </c>
      <c r="C23" s="20" t="s">
        <v>177</v>
      </c>
      <c r="D23" s="39"/>
      <c r="E23" s="198"/>
      <c r="F23" s="198"/>
      <c r="G23" s="198"/>
      <c r="H23" s="198"/>
      <c r="I23" s="198"/>
      <c r="J23" s="198"/>
      <c r="K23" s="198"/>
      <c r="L23" s="198"/>
      <c r="M23" s="198"/>
      <c r="N23" s="198"/>
      <c r="O23" s="198"/>
      <c r="P23" s="198"/>
      <c r="Q23" s="198"/>
      <c r="R23" s="199"/>
      <c r="S23" s="52"/>
      <c r="T23" s="52"/>
      <c r="U23" s="52"/>
      <c r="V23" s="52"/>
      <c r="W23" s="52"/>
      <c r="X23" s="55"/>
      <c r="Y23" s="52"/>
      <c r="Z23" s="55"/>
      <c r="AA23" s="52"/>
      <c r="AB23" s="52"/>
      <c r="AC23" s="52"/>
      <c r="AD23" s="52"/>
      <c r="AE23" s="52"/>
      <c r="AF23" s="55" t="s">
        <v>98</v>
      </c>
      <c r="AG23" s="213">
        <v>0.05</v>
      </c>
      <c r="AH23" s="213"/>
      <c r="AI23" s="163"/>
      <c r="AJ23" s="52" t="s">
        <v>26</v>
      </c>
      <c r="AK23" s="83"/>
      <c r="AL23" s="155"/>
      <c r="AM23" s="56"/>
      <c r="AN23" s="156"/>
      <c r="AO23" s="66" t="s">
        <v>6</v>
      </c>
    </row>
    <row r="24" spans="1:41" ht="22.5" customHeight="1" x14ac:dyDescent="0.15">
      <c r="A24" s="19" t="s">
        <v>150</v>
      </c>
      <c r="B24" s="19">
        <v>8112</v>
      </c>
      <c r="C24" s="20" t="s">
        <v>178</v>
      </c>
      <c r="D24" s="44"/>
      <c r="E24" s="27"/>
      <c r="F24" s="27"/>
      <c r="G24" s="27"/>
      <c r="H24" s="27"/>
      <c r="I24" s="27"/>
      <c r="J24" s="27"/>
      <c r="K24" s="27"/>
      <c r="L24" s="27"/>
      <c r="M24" s="27"/>
      <c r="N24" s="27"/>
      <c r="O24" s="27"/>
      <c r="P24" s="27"/>
      <c r="Q24" s="27"/>
      <c r="R24" s="28"/>
      <c r="S24" s="52"/>
      <c r="T24" s="52"/>
      <c r="U24" s="52"/>
      <c r="V24" s="52"/>
      <c r="W24" s="52"/>
      <c r="X24" s="55"/>
      <c r="Y24" s="52"/>
      <c r="Z24" s="55"/>
      <c r="AA24" s="52"/>
      <c r="AB24" s="52"/>
      <c r="AC24" s="52"/>
      <c r="AD24" s="52"/>
      <c r="AE24" s="52"/>
      <c r="AF24" s="55" t="s">
        <v>98</v>
      </c>
      <c r="AG24" s="213">
        <v>0.05</v>
      </c>
      <c r="AH24" s="213"/>
      <c r="AI24" s="163"/>
      <c r="AJ24" s="52" t="s">
        <v>26</v>
      </c>
      <c r="AK24" s="83"/>
      <c r="AL24" s="155"/>
      <c r="AM24" s="56"/>
      <c r="AN24" s="156"/>
      <c r="AO24" s="66" t="s">
        <v>7</v>
      </c>
    </row>
    <row r="25" spans="1:41" ht="22.5" customHeight="1" x14ac:dyDescent="0.15">
      <c r="A25" s="19" t="s">
        <v>150</v>
      </c>
      <c r="B25" s="19">
        <v>6105</v>
      </c>
      <c r="C25" s="89" t="s">
        <v>179</v>
      </c>
      <c r="D25" s="100"/>
      <c r="E25" s="242" t="s">
        <v>180</v>
      </c>
      <c r="F25" s="242"/>
      <c r="G25" s="242"/>
      <c r="H25" s="242"/>
      <c r="I25" s="242"/>
      <c r="J25" s="242"/>
      <c r="K25" s="243"/>
      <c r="L25" s="195" t="s">
        <v>32</v>
      </c>
      <c r="M25" s="195"/>
      <c r="N25" s="195"/>
      <c r="O25" s="195"/>
      <c r="P25" s="195"/>
      <c r="Q25" s="195"/>
      <c r="R25" s="196"/>
      <c r="S25" s="163" t="s">
        <v>9</v>
      </c>
      <c r="T25" s="52"/>
      <c r="U25" s="52"/>
      <c r="V25" s="163"/>
      <c r="W25" s="163"/>
      <c r="X25" s="52"/>
      <c r="Y25" s="52"/>
      <c r="Z25" s="52"/>
      <c r="AA25" s="52"/>
      <c r="AB25" s="52"/>
      <c r="AC25" s="52"/>
      <c r="AD25" s="52"/>
      <c r="AE25" s="52"/>
      <c r="AF25" s="52"/>
      <c r="AG25" s="192">
        <v>376</v>
      </c>
      <c r="AH25" s="193"/>
      <c r="AI25" s="52" t="s">
        <v>181</v>
      </c>
      <c r="AJ25" s="52"/>
      <c r="AK25" s="52"/>
      <c r="AL25" s="155"/>
      <c r="AM25" s="56"/>
      <c r="AN25" s="156">
        <f>-AG25</f>
        <v>-376</v>
      </c>
      <c r="AO25" s="66" t="s">
        <v>152</v>
      </c>
    </row>
    <row r="26" spans="1:41" ht="22.5" customHeight="1" x14ac:dyDescent="0.15">
      <c r="A26" s="19" t="s">
        <v>150</v>
      </c>
      <c r="B26" s="19">
        <v>6106</v>
      </c>
      <c r="C26" s="89" t="s">
        <v>182</v>
      </c>
      <c r="D26" s="101"/>
      <c r="E26" s="244"/>
      <c r="F26" s="244"/>
      <c r="G26" s="244"/>
      <c r="H26" s="244"/>
      <c r="I26" s="244"/>
      <c r="J26" s="244"/>
      <c r="K26" s="245"/>
      <c r="L26" s="223"/>
      <c r="M26" s="223"/>
      <c r="N26" s="223"/>
      <c r="O26" s="223"/>
      <c r="P26" s="223"/>
      <c r="Q26" s="223"/>
      <c r="R26" s="224"/>
      <c r="S26" s="163" t="s">
        <v>155</v>
      </c>
      <c r="T26" s="50"/>
      <c r="U26" s="50"/>
      <c r="V26" s="164"/>
      <c r="W26" s="164"/>
      <c r="X26" s="50"/>
      <c r="Y26" s="50"/>
      <c r="Z26" s="50"/>
      <c r="AA26" s="50"/>
      <c r="AB26" s="50"/>
      <c r="AC26" s="50"/>
      <c r="AD26" s="50"/>
      <c r="AE26" s="50"/>
      <c r="AF26" s="50"/>
      <c r="AG26" s="192">
        <v>752</v>
      </c>
      <c r="AH26" s="193"/>
      <c r="AI26" s="50" t="s">
        <v>181</v>
      </c>
      <c r="AJ26" s="50"/>
      <c r="AK26" s="50"/>
      <c r="AL26" s="165"/>
      <c r="AM26" s="61"/>
      <c r="AN26" s="156">
        <f>-AG26</f>
        <v>-752</v>
      </c>
      <c r="AO26" s="166"/>
    </row>
    <row r="27" spans="1:41" ht="22.5" customHeight="1" x14ac:dyDescent="0.15">
      <c r="A27" s="19" t="s">
        <v>150</v>
      </c>
      <c r="B27" s="19">
        <v>6207</v>
      </c>
      <c r="C27" s="89" t="s">
        <v>183</v>
      </c>
      <c r="D27" s="105"/>
      <c r="E27" s="246"/>
      <c r="F27" s="246"/>
      <c r="G27" s="246"/>
      <c r="H27" s="246"/>
      <c r="I27" s="246"/>
      <c r="J27" s="246"/>
      <c r="K27" s="247"/>
      <c r="L27" s="50" t="s">
        <v>30</v>
      </c>
      <c r="M27" s="50"/>
      <c r="N27" s="50"/>
      <c r="O27" s="50"/>
      <c r="P27" s="50"/>
      <c r="Q27" s="50"/>
      <c r="R27" s="61"/>
      <c r="S27" s="167"/>
      <c r="T27" s="95"/>
      <c r="U27" s="27"/>
      <c r="V27" s="27"/>
      <c r="W27" s="102"/>
      <c r="X27" s="27"/>
      <c r="Y27" s="27"/>
      <c r="Z27" s="27"/>
      <c r="AA27" s="27"/>
      <c r="AB27" s="27"/>
      <c r="AC27" s="27"/>
      <c r="AD27" s="27"/>
      <c r="AE27" s="27"/>
      <c r="AF27" s="27"/>
      <c r="AG27" s="192">
        <v>94</v>
      </c>
      <c r="AH27" s="193"/>
      <c r="AI27" s="50" t="s">
        <v>181</v>
      </c>
      <c r="AJ27" s="50"/>
      <c r="AK27" s="50"/>
      <c r="AL27" s="165"/>
      <c r="AM27" s="61"/>
      <c r="AN27" s="156">
        <f>-AG27</f>
        <v>-94</v>
      </c>
      <c r="AO27" s="66" t="s">
        <v>7</v>
      </c>
    </row>
    <row r="28" spans="1:41" s="108" customFormat="1" ht="22.5" customHeight="1" x14ac:dyDescent="0.15">
      <c r="A28" s="106" t="s">
        <v>150</v>
      </c>
      <c r="B28" s="106">
        <v>5612</v>
      </c>
      <c r="C28" s="107" t="s">
        <v>184</v>
      </c>
      <c r="D28" s="168" t="s">
        <v>185</v>
      </c>
      <c r="E28" s="169"/>
      <c r="F28" s="169"/>
      <c r="G28" s="169"/>
      <c r="H28" s="169"/>
      <c r="I28" s="169"/>
      <c r="J28" s="169"/>
      <c r="K28" s="170"/>
      <c r="L28" s="171"/>
      <c r="M28" s="171"/>
      <c r="N28" s="171"/>
      <c r="O28" s="171"/>
      <c r="P28" s="171"/>
      <c r="Q28" s="171"/>
      <c r="R28" s="171"/>
      <c r="S28" s="171"/>
      <c r="T28" s="171"/>
      <c r="U28" s="171"/>
      <c r="V28" s="171"/>
      <c r="W28" s="171"/>
      <c r="X28" s="171"/>
      <c r="Y28" s="171"/>
      <c r="Z28" s="171"/>
      <c r="AA28" s="171"/>
      <c r="AB28" s="171"/>
      <c r="AC28" s="171"/>
      <c r="AD28" s="172"/>
      <c r="AE28" s="172"/>
      <c r="AF28" s="172"/>
      <c r="AG28" s="248">
        <v>47</v>
      </c>
      <c r="AH28" s="248"/>
      <c r="AI28" s="173" t="s">
        <v>181</v>
      </c>
      <c r="AJ28" s="174"/>
      <c r="AK28" s="174"/>
      <c r="AL28" s="174"/>
      <c r="AM28" s="84"/>
      <c r="AN28" s="156">
        <f>-AG28</f>
        <v>-47</v>
      </c>
      <c r="AO28" s="175" t="s">
        <v>31</v>
      </c>
    </row>
    <row r="29" spans="1:41" ht="22.5" customHeight="1" x14ac:dyDescent="0.15">
      <c r="A29" s="19" t="s">
        <v>150</v>
      </c>
      <c r="B29" s="19">
        <v>5010</v>
      </c>
      <c r="C29" s="89" t="s">
        <v>186</v>
      </c>
      <c r="D29" s="67" t="s">
        <v>187</v>
      </c>
      <c r="E29" s="163"/>
      <c r="F29" s="163"/>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192">
        <v>100</v>
      </c>
      <c r="AH29" s="193"/>
      <c r="AI29" s="52" t="s">
        <v>188</v>
      </c>
      <c r="AJ29" s="52"/>
      <c r="AK29" s="52"/>
      <c r="AL29" s="52"/>
      <c r="AM29" s="56"/>
      <c r="AN29" s="156">
        <f t="shared" ref="AN29:AN46" si="2">AG29</f>
        <v>100</v>
      </c>
      <c r="AO29" s="24" t="s">
        <v>152</v>
      </c>
    </row>
    <row r="30" spans="1:41" ht="22.5" customHeight="1" x14ac:dyDescent="0.15">
      <c r="A30" s="19" t="s">
        <v>150</v>
      </c>
      <c r="B30" s="19">
        <v>6109</v>
      </c>
      <c r="C30" s="20" t="s">
        <v>189</v>
      </c>
      <c r="D30" s="67" t="s">
        <v>190</v>
      </c>
      <c r="E30" s="68"/>
      <c r="F30" s="176"/>
      <c r="G30" s="176"/>
      <c r="H30" s="176"/>
      <c r="I30" s="176"/>
      <c r="J30" s="176"/>
      <c r="K30" s="176"/>
      <c r="L30" s="176"/>
      <c r="M30" s="176"/>
      <c r="N30" s="177"/>
      <c r="O30" s="68"/>
      <c r="P30" s="68"/>
      <c r="Q30" s="68"/>
      <c r="R30" s="68"/>
      <c r="S30" s="178"/>
      <c r="T30" s="179"/>
      <c r="U30" s="68"/>
      <c r="V30" s="68"/>
      <c r="W30" s="177"/>
      <c r="X30" s="68"/>
      <c r="Y30" s="68"/>
      <c r="Z30" s="68"/>
      <c r="AA30" s="50"/>
      <c r="AB30" s="50"/>
      <c r="AC30" s="50"/>
      <c r="AD30" s="50"/>
      <c r="AE30" s="50"/>
      <c r="AF30" s="68"/>
      <c r="AG30" s="192">
        <v>240</v>
      </c>
      <c r="AH30" s="193"/>
      <c r="AI30" s="68" t="s">
        <v>188</v>
      </c>
      <c r="AJ30" s="68"/>
      <c r="AK30" s="68"/>
      <c r="AL30" s="180"/>
      <c r="AM30" s="181"/>
      <c r="AN30" s="156">
        <f t="shared" si="2"/>
        <v>240</v>
      </c>
      <c r="AO30" s="36"/>
    </row>
    <row r="31" spans="1:41" ht="22.5" customHeight="1" x14ac:dyDescent="0.15">
      <c r="A31" s="19" t="s">
        <v>150</v>
      </c>
      <c r="B31" s="19">
        <v>6116</v>
      </c>
      <c r="C31" s="89" t="s">
        <v>191</v>
      </c>
      <c r="D31" s="67" t="s">
        <v>192</v>
      </c>
      <c r="E31" s="163"/>
      <c r="F31" s="163"/>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192">
        <v>50</v>
      </c>
      <c r="AH31" s="193"/>
      <c r="AI31" s="52" t="s">
        <v>188</v>
      </c>
      <c r="AJ31" s="52"/>
      <c r="AK31" s="52"/>
      <c r="AL31" s="52"/>
      <c r="AM31" s="56"/>
      <c r="AN31" s="156">
        <f t="shared" si="2"/>
        <v>50</v>
      </c>
      <c r="AO31" s="104"/>
    </row>
    <row r="32" spans="1:41" ht="22.5" customHeight="1" x14ac:dyDescent="0.15">
      <c r="A32" s="19" t="s">
        <v>150</v>
      </c>
      <c r="B32" s="19">
        <v>5003</v>
      </c>
      <c r="C32" s="89" t="s">
        <v>193</v>
      </c>
      <c r="D32" s="67" t="s">
        <v>194</v>
      </c>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192">
        <v>200</v>
      </c>
      <c r="AH32" s="193"/>
      <c r="AI32" s="52" t="s">
        <v>188</v>
      </c>
      <c r="AJ32" s="52"/>
      <c r="AK32" s="52"/>
      <c r="AL32" s="52"/>
      <c r="AM32" s="56"/>
      <c r="AN32" s="156">
        <f t="shared" si="2"/>
        <v>200</v>
      </c>
      <c r="AO32" s="104"/>
    </row>
    <row r="33" spans="1:41" ht="22.5" customHeight="1" x14ac:dyDescent="0.15">
      <c r="A33" s="19" t="s">
        <v>150</v>
      </c>
      <c r="B33" s="19">
        <v>5004</v>
      </c>
      <c r="C33" s="89" t="s">
        <v>195</v>
      </c>
      <c r="D33" s="39" t="s">
        <v>196</v>
      </c>
      <c r="E33" s="113"/>
      <c r="F33" s="113"/>
      <c r="G33" s="113"/>
      <c r="H33" s="113"/>
      <c r="I33" s="113"/>
      <c r="J33" s="113"/>
      <c r="K33" s="114"/>
      <c r="L33" s="52" t="s">
        <v>197</v>
      </c>
      <c r="M33" s="52"/>
      <c r="N33" s="52"/>
      <c r="O33" s="52"/>
      <c r="P33" s="52"/>
      <c r="Q33" s="52"/>
      <c r="R33" s="52"/>
      <c r="S33" s="52"/>
      <c r="T33" s="52"/>
      <c r="U33" s="52"/>
      <c r="V33" s="52"/>
      <c r="W33" s="52"/>
      <c r="X33" s="52"/>
      <c r="Y33" s="52"/>
      <c r="Z33" s="52"/>
      <c r="AA33" s="52"/>
      <c r="AB33" s="52"/>
      <c r="AC33" s="52"/>
      <c r="AD33" s="52"/>
      <c r="AE33" s="52"/>
      <c r="AF33" s="52"/>
      <c r="AG33" s="192">
        <v>150</v>
      </c>
      <c r="AH33" s="193"/>
      <c r="AI33" s="52" t="s">
        <v>188</v>
      </c>
      <c r="AJ33" s="52"/>
      <c r="AK33" s="52"/>
      <c r="AL33" s="52"/>
      <c r="AM33" s="56"/>
      <c r="AN33" s="156">
        <f t="shared" si="2"/>
        <v>150</v>
      </c>
      <c r="AO33" s="104"/>
    </row>
    <row r="34" spans="1:41" ht="22.5" customHeight="1" x14ac:dyDescent="0.15">
      <c r="A34" s="19" t="s">
        <v>150</v>
      </c>
      <c r="B34" s="19">
        <v>5011</v>
      </c>
      <c r="C34" s="89" t="s">
        <v>198</v>
      </c>
      <c r="D34" s="39"/>
      <c r="E34" s="113"/>
      <c r="F34" s="113"/>
      <c r="G34" s="113"/>
      <c r="H34" s="113"/>
      <c r="I34" s="113"/>
      <c r="J34" s="113"/>
      <c r="K34" s="45"/>
      <c r="L34" s="52" t="s">
        <v>199</v>
      </c>
      <c r="M34" s="50"/>
      <c r="N34" s="50"/>
      <c r="O34" s="50"/>
      <c r="P34" s="50"/>
      <c r="Q34" s="50"/>
      <c r="R34" s="50"/>
      <c r="S34" s="50"/>
      <c r="T34" s="52"/>
      <c r="U34" s="52"/>
      <c r="V34" s="52"/>
      <c r="W34" s="52"/>
      <c r="X34" s="52"/>
      <c r="Y34" s="52"/>
      <c r="Z34" s="52"/>
      <c r="AA34" s="52"/>
      <c r="AB34" s="52"/>
      <c r="AC34" s="52"/>
      <c r="AD34" s="52"/>
      <c r="AE34" s="52"/>
      <c r="AF34" s="52"/>
      <c r="AG34" s="192">
        <v>160</v>
      </c>
      <c r="AH34" s="193"/>
      <c r="AI34" s="52" t="s">
        <v>188</v>
      </c>
      <c r="AJ34" s="52"/>
      <c r="AK34" s="52"/>
      <c r="AL34" s="52"/>
      <c r="AM34" s="56"/>
      <c r="AN34" s="156">
        <f t="shared" si="2"/>
        <v>160</v>
      </c>
      <c r="AO34" s="104"/>
    </row>
    <row r="35" spans="1:41" ht="22.5" customHeight="1" x14ac:dyDescent="0.15">
      <c r="A35" s="19" t="s">
        <v>150</v>
      </c>
      <c r="B35" s="19">
        <v>6310</v>
      </c>
      <c r="C35" s="89" t="s">
        <v>200</v>
      </c>
      <c r="D35" s="40" t="s">
        <v>201</v>
      </c>
      <c r="E35" s="109"/>
      <c r="F35" s="109"/>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49">
        <v>480</v>
      </c>
      <c r="AH35" s="250"/>
      <c r="AI35" s="22" t="s">
        <v>188</v>
      </c>
      <c r="AJ35" s="22"/>
      <c r="AK35" s="22"/>
      <c r="AL35" s="22"/>
      <c r="AM35" s="23"/>
      <c r="AN35" s="93">
        <f t="shared" si="2"/>
        <v>480</v>
      </c>
      <c r="AO35" s="104"/>
    </row>
    <row r="36" spans="1:41" ht="22.5" customHeight="1" x14ac:dyDescent="0.15">
      <c r="A36" s="19" t="s">
        <v>150</v>
      </c>
      <c r="B36" s="19">
        <v>6011</v>
      </c>
      <c r="C36" s="89" t="s">
        <v>202</v>
      </c>
      <c r="D36" s="251" t="s">
        <v>203</v>
      </c>
      <c r="E36" s="252"/>
      <c r="F36" s="252"/>
      <c r="G36" s="252"/>
      <c r="H36" s="252"/>
      <c r="I36" s="252"/>
      <c r="J36" s="252"/>
      <c r="K36" s="253"/>
      <c r="L36" s="194" t="s">
        <v>204</v>
      </c>
      <c r="M36" s="195"/>
      <c r="N36" s="195"/>
      <c r="O36" s="195"/>
      <c r="P36" s="195"/>
      <c r="Q36" s="195"/>
      <c r="R36" s="196"/>
      <c r="S36" s="167" t="s">
        <v>9</v>
      </c>
      <c r="T36" s="83"/>
      <c r="U36" s="52"/>
      <c r="V36" s="52"/>
      <c r="W36" s="52"/>
      <c r="X36" s="52"/>
      <c r="Y36" s="52"/>
      <c r="Z36" s="52"/>
      <c r="AA36" s="52"/>
      <c r="AB36" s="52"/>
      <c r="AC36" s="52"/>
      <c r="AD36" s="52"/>
      <c r="AE36" s="52"/>
      <c r="AF36" s="52"/>
      <c r="AG36" s="192">
        <v>88</v>
      </c>
      <c r="AH36" s="193"/>
      <c r="AI36" s="52" t="s">
        <v>188</v>
      </c>
      <c r="AJ36" s="52"/>
      <c r="AK36" s="52"/>
      <c r="AL36" s="52"/>
      <c r="AM36" s="56"/>
      <c r="AN36" s="156">
        <f t="shared" si="2"/>
        <v>88</v>
      </c>
      <c r="AO36" s="36"/>
    </row>
    <row r="37" spans="1:41" ht="22.5" customHeight="1" x14ac:dyDescent="0.15">
      <c r="A37" s="19" t="s">
        <v>150</v>
      </c>
      <c r="B37" s="19">
        <v>6012</v>
      </c>
      <c r="C37" s="89" t="s">
        <v>205</v>
      </c>
      <c r="D37" s="115"/>
      <c r="E37" s="116"/>
      <c r="F37" s="116"/>
      <c r="G37" s="116"/>
      <c r="H37" s="116"/>
      <c r="I37" s="116"/>
      <c r="J37" s="116"/>
      <c r="K37" s="117"/>
      <c r="L37" s="222"/>
      <c r="M37" s="223"/>
      <c r="N37" s="223"/>
      <c r="O37" s="223"/>
      <c r="P37" s="223"/>
      <c r="Q37" s="223"/>
      <c r="R37" s="224"/>
      <c r="S37" s="167" t="s">
        <v>155</v>
      </c>
      <c r="T37" s="83"/>
      <c r="U37" s="52"/>
      <c r="V37" s="52"/>
      <c r="W37" s="52"/>
      <c r="X37" s="52"/>
      <c r="Y37" s="52"/>
      <c r="Z37" s="52"/>
      <c r="AA37" s="52"/>
      <c r="AB37" s="52"/>
      <c r="AC37" s="52"/>
      <c r="AD37" s="52"/>
      <c r="AE37" s="52"/>
      <c r="AF37" s="52"/>
      <c r="AG37" s="192">
        <v>176</v>
      </c>
      <c r="AH37" s="193"/>
      <c r="AI37" s="52" t="s">
        <v>188</v>
      </c>
      <c r="AJ37" s="52"/>
      <c r="AK37" s="52"/>
      <c r="AL37" s="52"/>
      <c r="AM37" s="56"/>
      <c r="AN37" s="156">
        <f t="shared" si="2"/>
        <v>176</v>
      </c>
      <c r="AO37" s="36"/>
    </row>
    <row r="38" spans="1:41" ht="22.5" customHeight="1" x14ac:dyDescent="0.15">
      <c r="A38" s="19" t="s">
        <v>150</v>
      </c>
      <c r="B38" s="19">
        <v>6107</v>
      </c>
      <c r="C38" s="20" t="s">
        <v>206</v>
      </c>
      <c r="D38" s="118"/>
      <c r="E38" s="119"/>
      <c r="F38" s="119"/>
      <c r="G38" s="119"/>
      <c r="H38" s="119"/>
      <c r="I38" s="119"/>
      <c r="J38" s="119"/>
      <c r="K38" s="120"/>
      <c r="L38" s="194" t="s">
        <v>207</v>
      </c>
      <c r="M38" s="195"/>
      <c r="N38" s="195"/>
      <c r="O38" s="195"/>
      <c r="P38" s="195"/>
      <c r="Q38" s="195"/>
      <c r="R38" s="196"/>
      <c r="S38" s="167" t="s">
        <v>9</v>
      </c>
      <c r="T38" s="83"/>
      <c r="U38" s="52"/>
      <c r="V38" s="52"/>
      <c r="W38" s="153"/>
      <c r="X38" s="153"/>
      <c r="Y38" s="52"/>
      <c r="Z38" s="52"/>
      <c r="AA38" s="52"/>
      <c r="AB38" s="52"/>
      <c r="AC38" s="52"/>
      <c r="AD38" s="52"/>
      <c r="AE38" s="52"/>
      <c r="AF38" s="52"/>
      <c r="AG38" s="192">
        <v>72</v>
      </c>
      <c r="AH38" s="193"/>
      <c r="AI38" s="52" t="s">
        <v>188</v>
      </c>
      <c r="AJ38" s="52"/>
      <c r="AK38" s="52"/>
      <c r="AL38" s="155"/>
      <c r="AM38" s="56"/>
      <c r="AN38" s="156">
        <f t="shared" si="2"/>
        <v>72</v>
      </c>
      <c r="AO38" s="104"/>
    </row>
    <row r="39" spans="1:41" ht="22.5" customHeight="1" x14ac:dyDescent="0.15">
      <c r="A39" s="19" t="s">
        <v>150</v>
      </c>
      <c r="B39" s="19">
        <v>6108</v>
      </c>
      <c r="C39" s="20" t="s">
        <v>208</v>
      </c>
      <c r="D39" s="118"/>
      <c r="E39" s="119"/>
      <c r="F39" s="119"/>
      <c r="G39" s="119"/>
      <c r="H39" s="119"/>
      <c r="I39" s="119"/>
      <c r="J39" s="119"/>
      <c r="K39" s="120"/>
      <c r="L39" s="222"/>
      <c r="M39" s="223"/>
      <c r="N39" s="223"/>
      <c r="O39" s="223"/>
      <c r="P39" s="223"/>
      <c r="Q39" s="223"/>
      <c r="R39" s="224"/>
      <c r="S39" s="167" t="s">
        <v>155</v>
      </c>
      <c r="T39" s="83"/>
      <c r="U39" s="52"/>
      <c r="V39" s="52"/>
      <c r="W39" s="153"/>
      <c r="X39" s="153"/>
      <c r="Y39" s="52"/>
      <c r="Z39" s="52"/>
      <c r="AA39" s="52"/>
      <c r="AB39" s="52"/>
      <c r="AC39" s="52"/>
      <c r="AD39" s="52"/>
      <c r="AE39" s="52"/>
      <c r="AF39" s="52"/>
      <c r="AG39" s="192">
        <v>144</v>
      </c>
      <c r="AH39" s="193"/>
      <c r="AI39" s="52" t="s">
        <v>188</v>
      </c>
      <c r="AJ39" s="52"/>
      <c r="AK39" s="52"/>
      <c r="AL39" s="155"/>
      <c r="AM39" s="56"/>
      <c r="AN39" s="156">
        <f t="shared" si="2"/>
        <v>144</v>
      </c>
      <c r="AO39" s="104"/>
    </row>
    <row r="40" spans="1:41" ht="22.5" customHeight="1" x14ac:dyDescent="0.15">
      <c r="A40" s="19" t="s">
        <v>150</v>
      </c>
      <c r="B40" s="19">
        <v>6103</v>
      </c>
      <c r="C40" s="20" t="s">
        <v>209</v>
      </c>
      <c r="D40" s="118"/>
      <c r="E40" s="119"/>
      <c r="F40" s="119"/>
      <c r="G40" s="119"/>
      <c r="H40" s="119"/>
      <c r="I40" s="119"/>
      <c r="J40" s="119"/>
      <c r="K40" s="120"/>
      <c r="L40" s="194" t="s">
        <v>210</v>
      </c>
      <c r="M40" s="218"/>
      <c r="N40" s="218"/>
      <c r="O40" s="218"/>
      <c r="P40" s="218"/>
      <c r="Q40" s="218"/>
      <c r="R40" s="219"/>
      <c r="S40" s="167" t="s">
        <v>9</v>
      </c>
      <c r="T40" s="83"/>
      <c r="U40" s="52"/>
      <c r="V40" s="52"/>
      <c r="W40" s="153"/>
      <c r="X40" s="153"/>
      <c r="Y40" s="52"/>
      <c r="Z40" s="52"/>
      <c r="AA40" s="52"/>
      <c r="AB40" s="52"/>
      <c r="AC40" s="52"/>
      <c r="AD40" s="52"/>
      <c r="AE40" s="52"/>
      <c r="AF40" s="52"/>
      <c r="AG40" s="192">
        <v>24</v>
      </c>
      <c r="AH40" s="193"/>
      <c r="AI40" s="52" t="s">
        <v>188</v>
      </c>
      <c r="AJ40" s="52"/>
      <c r="AK40" s="52"/>
      <c r="AL40" s="155"/>
      <c r="AM40" s="56"/>
      <c r="AN40" s="156">
        <f t="shared" si="2"/>
        <v>24</v>
      </c>
      <c r="AO40" s="104"/>
    </row>
    <row r="41" spans="1:41" ht="22.5" customHeight="1" x14ac:dyDescent="0.15">
      <c r="A41" s="19" t="s">
        <v>150</v>
      </c>
      <c r="B41" s="19">
        <v>6104</v>
      </c>
      <c r="C41" s="20" t="s">
        <v>211</v>
      </c>
      <c r="D41" s="121"/>
      <c r="E41" s="122"/>
      <c r="F41" s="122"/>
      <c r="G41" s="122"/>
      <c r="H41" s="122"/>
      <c r="I41" s="122"/>
      <c r="J41" s="122"/>
      <c r="K41" s="123"/>
      <c r="L41" s="254"/>
      <c r="M41" s="255"/>
      <c r="N41" s="255"/>
      <c r="O41" s="255"/>
      <c r="P41" s="255"/>
      <c r="Q41" s="255"/>
      <c r="R41" s="256"/>
      <c r="S41" s="167" t="s">
        <v>155</v>
      </c>
      <c r="T41" s="83"/>
      <c r="U41" s="52"/>
      <c r="V41" s="52"/>
      <c r="W41" s="153"/>
      <c r="X41" s="153"/>
      <c r="Y41" s="52"/>
      <c r="Z41" s="52"/>
      <c r="AA41" s="52"/>
      <c r="AB41" s="52"/>
      <c r="AC41" s="52"/>
      <c r="AD41" s="52"/>
      <c r="AE41" s="52"/>
      <c r="AF41" s="52"/>
      <c r="AG41" s="192">
        <v>48</v>
      </c>
      <c r="AH41" s="193"/>
      <c r="AI41" s="52" t="s">
        <v>188</v>
      </c>
      <c r="AJ41" s="52"/>
      <c r="AK41" s="52"/>
      <c r="AL41" s="155"/>
      <c r="AM41" s="56"/>
      <c r="AN41" s="156">
        <f t="shared" si="2"/>
        <v>48</v>
      </c>
      <c r="AO41" s="104"/>
    </row>
    <row r="42" spans="1:41" ht="22.5" customHeight="1" x14ac:dyDescent="0.15">
      <c r="A42" s="19" t="s">
        <v>150</v>
      </c>
      <c r="B42" s="19">
        <v>4001</v>
      </c>
      <c r="C42" s="20" t="s">
        <v>212</v>
      </c>
      <c r="D42" s="251" t="s">
        <v>213</v>
      </c>
      <c r="E42" s="252"/>
      <c r="F42" s="252"/>
      <c r="G42" s="252"/>
      <c r="H42" s="252"/>
      <c r="I42" s="252"/>
      <c r="J42" s="252"/>
      <c r="K42" s="253"/>
      <c r="L42" s="167" t="s">
        <v>214</v>
      </c>
      <c r="M42" s="182"/>
      <c r="N42" s="182"/>
      <c r="O42" s="182"/>
      <c r="P42" s="182"/>
      <c r="Q42" s="182"/>
      <c r="R42" s="182"/>
      <c r="S42" s="163"/>
      <c r="T42" s="83"/>
      <c r="U42" s="52"/>
      <c r="V42" s="52"/>
      <c r="W42" s="153"/>
      <c r="X42" s="153"/>
      <c r="Y42" s="52"/>
      <c r="Z42" s="52"/>
      <c r="AA42" s="52"/>
      <c r="AB42" s="52"/>
      <c r="AC42" s="52"/>
      <c r="AD42" s="52"/>
      <c r="AE42" s="52"/>
      <c r="AF42" s="52"/>
      <c r="AG42" s="192">
        <v>100</v>
      </c>
      <c r="AH42" s="193"/>
      <c r="AI42" s="52" t="s">
        <v>188</v>
      </c>
      <c r="AJ42" s="52"/>
      <c r="AK42" s="52"/>
      <c r="AL42" s="52"/>
      <c r="AM42" s="56"/>
      <c r="AN42" s="156">
        <f t="shared" si="2"/>
        <v>100</v>
      </c>
      <c r="AO42" s="104"/>
    </row>
    <row r="43" spans="1:41" ht="22.5" customHeight="1" x14ac:dyDescent="0.15">
      <c r="A43" s="19" t="s">
        <v>150</v>
      </c>
      <c r="B43" s="19">
        <v>4002</v>
      </c>
      <c r="C43" s="20" t="s">
        <v>215</v>
      </c>
      <c r="D43" s="39"/>
      <c r="E43" s="116"/>
      <c r="F43" s="116"/>
      <c r="G43" s="116"/>
      <c r="H43" s="116"/>
      <c r="I43" s="116"/>
      <c r="J43" s="116"/>
      <c r="K43" s="117"/>
      <c r="L43" s="151" t="s">
        <v>216</v>
      </c>
      <c r="M43" s="183"/>
      <c r="N43" s="183"/>
      <c r="O43" s="183"/>
      <c r="P43" s="183"/>
      <c r="Q43" s="183"/>
      <c r="R43" s="183"/>
      <c r="S43" s="184"/>
      <c r="T43" s="81"/>
      <c r="U43" s="69"/>
      <c r="V43" s="69"/>
      <c r="W43" s="69"/>
      <c r="X43" s="69"/>
      <c r="Y43" s="69"/>
      <c r="Z43" s="69"/>
      <c r="AA43" s="69"/>
      <c r="AB43" s="69"/>
      <c r="AC43" s="69"/>
      <c r="AD43" s="69"/>
      <c r="AE43" s="69"/>
      <c r="AF43" s="69"/>
      <c r="AG43" s="192">
        <v>200</v>
      </c>
      <c r="AH43" s="193"/>
      <c r="AI43" s="52" t="s">
        <v>217</v>
      </c>
      <c r="AJ43" s="52"/>
      <c r="AK43" s="52"/>
      <c r="AL43" s="155"/>
      <c r="AM43" s="56"/>
      <c r="AN43" s="156">
        <f t="shared" si="2"/>
        <v>200</v>
      </c>
      <c r="AO43" s="104"/>
    </row>
    <row r="44" spans="1:41" ht="22.5" customHeight="1" x14ac:dyDescent="0.15">
      <c r="A44" s="19" t="s">
        <v>150</v>
      </c>
      <c r="B44" s="19">
        <v>6200</v>
      </c>
      <c r="C44" s="20" t="s">
        <v>218</v>
      </c>
      <c r="D44" s="251" t="s">
        <v>219</v>
      </c>
      <c r="E44" s="252"/>
      <c r="F44" s="252"/>
      <c r="G44" s="252"/>
      <c r="H44" s="252"/>
      <c r="I44" s="252"/>
      <c r="J44" s="252"/>
      <c r="K44" s="253"/>
      <c r="L44" s="184" t="s">
        <v>220</v>
      </c>
      <c r="M44" s="185"/>
      <c r="N44" s="185"/>
      <c r="O44" s="185"/>
      <c r="P44" s="185"/>
      <c r="Q44" s="185"/>
      <c r="R44" s="185"/>
      <c r="S44" s="185"/>
      <c r="T44" s="185"/>
      <c r="U44" s="185"/>
      <c r="V44" s="162"/>
      <c r="W44" s="162"/>
      <c r="X44" s="162"/>
      <c r="Y44" s="162"/>
      <c r="Z44" s="162"/>
      <c r="AA44" s="162"/>
      <c r="AB44" s="162"/>
      <c r="AC44" s="162"/>
      <c r="AD44" s="162"/>
      <c r="AE44" s="162"/>
      <c r="AF44" s="162"/>
      <c r="AG44" s="192">
        <v>20</v>
      </c>
      <c r="AH44" s="193"/>
      <c r="AI44" s="52" t="s">
        <v>217</v>
      </c>
      <c r="AJ44" s="52"/>
      <c r="AK44" s="52"/>
      <c r="AL44" s="155"/>
      <c r="AM44" s="56"/>
      <c r="AN44" s="156">
        <f t="shared" si="2"/>
        <v>20</v>
      </c>
      <c r="AO44" s="24" t="s">
        <v>221</v>
      </c>
    </row>
    <row r="45" spans="1:41" ht="22.5" customHeight="1" x14ac:dyDescent="0.15">
      <c r="A45" s="19" t="s">
        <v>222</v>
      </c>
      <c r="B45" s="19">
        <v>6201</v>
      </c>
      <c r="C45" s="20" t="s">
        <v>223</v>
      </c>
      <c r="D45" s="124"/>
      <c r="E45" s="125"/>
      <c r="F45" s="125"/>
      <c r="G45" s="125"/>
      <c r="H45" s="125"/>
      <c r="I45" s="125"/>
      <c r="J45" s="125"/>
      <c r="K45" s="126"/>
      <c r="L45" s="167" t="s">
        <v>224</v>
      </c>
      <c r="M45" s="186"/>
      <c r="N45" s="186"/>
      <c r="O45" s="186"/>
      <c r="P45" s="186"/>
      <c r="Q45" s="186"/>
      <c r="R45" s="186"/>
      <c r="S45" s="186"/>
      <c r="T45" s="186"/>
      <c r="U45" s="186"/>
      <c r="V45" s="186"/>
      <c r="W45" s="186"/>
      <c r="X45" s="186"/>
      <c r="Y45" s="186"/>
      <c r="Z45" s="53"/>
      <c r="AA45" s="53"/>
      <c r="AB45" s="53"/>
      <c r="AC45" s="69"/>
      <c r="AD45" s="69"/>
      <c r="AE45" s="69"/>
      <c r="AF45" s="69"/>
      <c r="AG45" s="192">
        <v>5</v>
      </c>
      <c r="AH45" s="193"/>
      <c r="AI45" s="50" t="s">
        <v>217</v>
      </c>
      <c r="AJ45" s="50"/>
      <c r="AK45" s="52"/>
      <c r="AL45" s="155"/>
      <c r="AM45" s="56"/>
      <c r="AN45" s="156">
        <f t="shared" si="2"/>
        <v>5</v>
      </c>
      <c r="AO45" s="36"/>
    </row>
    <row r="46" spans="1:41" ht="22.5" customHeight="1" x14ac:dyDescent="0.15">
      <c r="A46" s="19" t="s">
        <v>150</v>
      </c>
      <c r="B46" s="19">
        <v>6311</v>
      </c>
      <c r="C46" s="20" t="s">
        <v>225</v>
      </c>
      <c r="D46" s="67" t="s">
        <v>226</v>
      </c>
      <c r="E46" s="52"/>
      <c r="F46" s="52"/>
      <c r="G46" s="52"/>
      <c r="H46" s="52"/>
      <c r="I46" s="52"/>
      <c r="J46" s="52"/>
      <c r="K46" s="52"/>
      <c r="L46" s="52"/>
      <c r="M46" s="182"/>
      <c r="N46" s="182"/>
      <c r="O46" s="182"/>
      <c r="P46" s="182"/>
      <c r="Q46" s="182"/>
      <c r="R46" s="182"/>
      <c r="S46" s="164"/>
      <c r="T46" s="75"/>
      <c r="U46" s="50"/>
      <c r="V46" s="52"/>
      <c r="W46" s="153"/>
      <c r="X46" s="153"/>
      <c r="Y46" s="52"/>
      <c r="Z46" s="52"/>
      <c r="AA46" s="52"/>
      <c r="AB46" s="52"/>
      <c r="AC46" s="52"/>
      <c r="AD46" s="52"/>
      <c r="AE46" s="52"/>
      <c r="AF46" s="52"/>
      <c r="AG46" s="192">
        <v>40</v>
      </c>
      <c r="AH46" s="193"/>
      <c r="AI46" s="52" t="s">
        <v>217</v>
      </c>
      <c r="AJ46" s="52"/>
      <c r="AK46" s="52"/>
      <c r="AL46" s="155"/>
      <c r="AM46" s="56"/>
      <c r="AN46" s="156">
        <f t="shared" si="2"/>
        <v>40</v>
      </c>
      <c r="AO46" s="24" t="s">
        <v>13</v>
      </c>
    </row>
    <row r="47" spans="1:41" ht="22.5" customHeight="1" x14ac:dyDescent="0.15">
      <c r="A47" s="19" t="s">
        <v>150</v>
      </c>
      <c r="B47" s="260">
        <v>6100</v>
      </c>
      <c r="C47" s="261" t="s">
        <v>227</v>
      </c>
      <c r="D47" s="285" t="s">
        <v>228</v>
      </c>
      <c r="E47" s="286"/>
      <c r="F47" s="286"/>
      <c r="G47" s="286"/>
      <c r="H47" s="286"/>
      <c r="I47" s="286"/>
      <c r="J47" s="287"/>
      <c r="K47" s="288" t="s">
        <v>229</v>
      </c>
      <c r="L47" s="289"/>
      <c r="M47" s="289"/>
      <c r="N47" s="289"/>
      <c r="O47" s="289"/>
      <c r="P47" s="289"/>
      <c r="Q47" s="289"/>
      <c r="R47" s="264" t="s">
        <v>126</v>
      </c>
      <c r="S47" s="265"/>
      <c r="T47" s="265"/>
      <c r="U47" s="265"/>
      <c r="V47" s="265"/>
      <c r="W47" s="265"/>
      <c r="X47" s="265"/>
      <c r="Y47" s="265"/>
      <c r="Z47" s="266"/>
      <c r="AA47" s="265"/>
      <c r="AB47" s="265"/>
      <c r="AC47" s="265"/>
      <c r="AD47" s="290"/>
      <c r="AE47" s="268"/>
      <c r="AF47" s="266"/>
      <c r="AG47" s="265"/>
      <c r="AH47" s="266" t="s">
        <v>29</v>
      </c>
      <c r="AI47" s="265" t="s">
        <v>230</v>
      </c>
      <c r="AJ47" s="268"/>
      <c r="AK47" s="265"/>
      <c r="AL47" s="265" t="s">
        <v>26</v>
      </c>
      <c r="AM47" s="291"/>
      <c r="AN47" s="127"/>
      <c r="AO47" s="36"/>
    </row>
    <row r="48" spans="1:41" ht="22.5" customHeight="1" x14ac:dyDescent="0.15">
      <c r="A48" s="19" t="s">
        <v>150</v>
      </c>
      <c r="B48" s="260">
        <v>6183</v>
      </c>
      <c r="C48" s="261" t="s">
        <v>231</v>
      </c>
      <c r="D48" s="292"/>
      <c r="E48" s="293"/>
      <c r="F48" s="293"/>
      <c r="G48" s="293"/>
      <c r="H48" s="293"/>
      <c r="I48" s="293"/>
      <c r="J48" s="294"/>
      <c r="K48" s="295"/>
      <c r="L48" s="296"/>
      <c r="M48" s="296"/>
      <c r="N48" s="296"/>
      <c r="O48" s="296"/>
      <c r="P48" s="296"/>
      <c r="Q48" s="296"/>
      <c r="R48" s="264" t="s">
        <v>129</v>
      </c>
      <c r="S48" s="265"/>
      <c r="T48" s="265"/>
      <c r="U48" s="265"/>
      <c r="V48" s="265"/>
      <c r="W48" s="265"/>
      <c r="X48" s="265"/>
      <c r="Y48" s="265"/>
      <c r="Z48" s="266"/>
      <c r="AA48" s="265"/>
      <c r="AB48" s="265"/>
      <c r="AC48" s="265"/>
      <c r="AD48" s="290"/>
      <c r="AE48" s="268"/>
      <c r="AF48" s="266"/>
      <c r="AG48" s="265"/>
      <c r="AH48" s="266" t="s">
        <v>98</v>
      </c>
      <c r="AI48" s="265" t="s">
        <v>232</v>
      </c>
      <c r="AJ48" s="268"/>
      <c r="AK48" s="265"/>
      <c r="AL48" s="265" t="s">
        <v>26</v>
      </c>
      <c r="AM48" s="291"/>
      <c r="AN48" s="127"/>
      <c r="AO48" s="36"/>
    </row>
    <row r="49" spans="1:42" ht="22.5" customHeight="1" x14ac:dyDescent="0.15">
      <c r="A49" s="19" t="s">
        <v>150</v>
      </c>
      <c r="B49" s="260">
        <v>6110</v>
      </c>
      <c r="C49" s="261" t="s">
        <v>233</v>
      </c>
      <c r="D49" s="297"/>
      <c r="E49" s="298"/>
      <c r="F49" s="298"/>
      <c r="G49" s="298"/>
      <c r="H49" s="298"/>
      <c r="I49" s="298"/>
      <c r="J49" s="299"/>
      <c r="K49" s="297"/>
      <c r="L49" s="298"/>
      <c r="M49" s="298"/>
      <c r="N49" s="298"/>
      <c r="O49" s="298"/>
      <c r="P49" s="298"/>
      <c r="Q49" s="298"/>
      <c r="R49" s="264" t="s">
        <v>132</v>
      </c>
      <c r="S49" s="265"/>
      <c r="T49" s="265"/>
      <c r="U49" s="265"/>
      <c r="V49" s="265"/>
      <c r="W49" s="265"/>
      <c r="X49" s="265"/>
      <c r="Y49" s="265"/>
      <c r="Z49" s="266"/>
      <c r="AA49" s="265"/>
      <c r="AB49" s="265"/>
      <c r="AC49" s="265"/>
      <c r="AD49" s="290"/>
      <c r="AE49" s="268"/>
      <c r="AF49" s="266"/>
      <c r="AG49" s="265"/>
      <c r="AH49" s="266" t="s">
        <v>98</v>
      </c>
      <c r="AI49" s="265" t="s">
        <v>234</v>
      </c>
      <c r="AJ49" s="268"/>
      <c r="AK49" s="265"/>
      <c r="AL49" s="265" t="s">
        <v>26</v>
      </c>
      <c r="AM49" s="291"/>
      <c r="AN49" s="127"/>
      <c r="AO49" s="36"/>
    </row>
    <row r="50" spans="1:42" ht="22.5" customHeight="1" x14ac:dyDescent="0.15">
      <c r="A50" s="19" t="s">
        <v>150</v>
      </c>
      <c r="B50" s="260">
        <v>6184</v>
      </c>
      <c r="C50" s="261" t="s">
        <v>235</v>
      </c>
      <c r="D50" s="297"/>
      <c r="E50" s="298"/>
      <c r="F50" s="298"/>
      <c r="G50" s="298"/>
      <c r="H50" s="298"/>
      <c r="I50" s="298"/>
      <c r="J50" s="299"/>
      <c r="K50" s="297"/>
      <c r="L50" s="298"/>
      <c r="M50" s="298"/>
      <c r="N50" s="298"/>
      <c r="O50" s="298"/>
      <c r="P50" s="298"/>
      <c r="Q50" s="298"/>
      <c r="R50" s="264" t="s">
        <v>135</v>
      </c>
      <c r="S50" s="265"/>
      <c r="T50" s="265"/>
      <c r="U50" s="265"/>
      <c r="V50" s="265"/>
      <c r="W50" s="265"/>
      <c r="X50" s="265"/>
      <c r="Y50" s="265"/>
      <c r="Z50" s="266"/>
      <c r="AA50" s="265"/>
      <c r="AB50" s="265"/>
      <c r="AC50" s="265"/>
      <c r="AD50" s="290"/>
      <c r="AE50" s="268"/>
      <c r="AF50" s="266"/>
      <c r="AG50" s="265"/>
      <c r="AH50" s="266" t="s">
        <v>98</v>
      </c>
      <c r="AI50" s="265" t="s">
        <v>34</v>
      </c>
      <c r="AJ50" s="268"/>
      <c r="AK50" s="265"/>
      <c r="AL50" s="265" t="s">
        <v>26</v>
      </c>
      <c r="AM50" s="291"/>
      <c r="AN50" s="127"/>
      <c r="AO50" s="36"/>
    </row>
    <row r="51" spans="1:42" ht="22.5" customHeight="1" x14ac:dyDescent="0.15">
      <c r="A51" s="19" t="s">
        <v>150</v>
      </c>
      <c r="B51" s="260">
        <v>6111</v>
      </c>
      <c r="C51" s="261" t="s">
        <v>236</v>
      </c>
      <c r="D51" s="297"/>
      <c r="E51" s="298"/>
      <c r="F51" s="298"/>
      <c r="G51" s="298"/>
      <c r="H51" s="298"/>
      <c r="I51" s="298"/>
      <c r="J51" s="299"/>
      <c r="K51" s="297"/>
      <c r="L51" s="298"/>
      <c r="M51" s="298"/>
      <c r="N51" s="298"/>
      <c r="O51" s="298"/>
      <c r="P51" s="298"/>
      <c r="Q51" s="298"/>
      <c r="R51" s="264" t="s">
        <v>138</v>
      </c>
      <c r="S51" s="265"/>
      <c r="T51" s="265"/>
      <c r="U51" s="265"/>
      <c r="V51" s="265"/>
      <c r="W51" s="265"/>
      <c r="X51" s="265"/>
      <c r="Y51" s="265"/>
      <c r="Z51" s="266"/>
      <c r="AA51" s="265"/>
      <c r="AB51" s="265"/>
      <c r="AC51" s="265"/>
      <c r="AD51" s="290"/>
      <c r="AE51" s="268"/>
      <c r="AF51" s="266"/>
      <c r="AG51" s="265"/>
      <c r="AH51" s="266" t="s">
        <v>98</v>
      </c>
      <c r="AI51" s="265" t="s">
        <v>237</v>
      </c>
      <c r="AJ51" s="268"/>
      <c r="AK51" s="265"/>
      <c r="AL51" s="265" t="s">
        <v>26</v>
      </c>
      <c r="AM51" s="291"/>
      <c r="AN51" s="127"/>
      <c r="AO51" s="36"/>
    </row>
    <row r="52" spans="1:42" s="108" customFormat="1" ht="22.5" customHeight="1" x14ac:dyDescent="0.15">
      <c r="A52" s="106" t="s">
        <v>222</v>
      </c>
      <c r="B52" s="260">
        <v>6380</v>
      </c>
      <c r="C52" s="261" t="s">
        <v>238</v>
      </c>
      <c r="D52" s="300"/>
      <c r="E52" s="301"/>
      <c r="F52" s="301"/>
      <c r="G52" s="301"/>
      <c r="H52" s="301"/>
      <c r="I52" s="301"/>
      <c r="J52" s="302"/>
      <c r="K52" s="303"/>
      <c r="L52" s="304"/>
      <c r="M52" s="304"/>
      <c r="N52" s="304"/>
      <c r="O52" s="304"/>
      <c r="P52" s="304"/>
      <c r="Q52" s="304"/>
      <c r="R52" s="264" t="s">
        <v>142</v>
      </c>
      <c r="S52" s="265"/>
      <c r="T52" s="265"/>
      <c r="U52" s="265"/>
      <c r="V52" s="265"/>
      <c r="W52" s="265"/>
      <c r="X52" s="265"/>
      <c r="Y52" s="265"/>
      <c r="Z52" s="265"/>
      <c r="AA52" s="265"/>
      <c r="AB52" s="265"/>
      <c r="AC52" s="266"/>
      <c r="AD52" s="268"/>
      <c r="AE52" s="268"/>
      <c r="AF52" s="268"/>
      <c r="AG52" s="268"/>
      <c r="AH52" s="266" t="s">
        <v>98</v>
      </c>
      <c r="AI52" s="265" t="s">
        <v>239</v>
      </c>
      <c r="AJ52" s="268"/>
      <c r="AK52" s="265"/>
      <c r="AL52" s="265" t="s">
        <v>26</v>
      </c>
      <c r="AM52" s="265"/>
      <c r="AN52" s="128"/>
      <c r="AO52" s="104"/>
      <c r="AP52" s="2"/>
    </row>
    <row r="53" spans="1:42" ht="22.5" customHeight="1" x14ac:dyDescent="0.15">
      <c r="A53" s="19" t="s">
        <v>150</v>
      </c>
      <c r="B53" s="260">
        <v>6185</v>
      </c>
      <c r="C53" s="261" t="s">
        <v>240</v>
      </c>
      <c r="D53" s="305"/>
      <c r="E53" s="298"/>
      <c r="F53" s="298"/>
      <c r="G53" s="298"/>
      <c r="H53" s="298"/>
      <c r="I53" s="298"/>
      <c r="J53" s="299"/>
      <c r="K53" s="288" t="s">
        <v>241</v>
      </c>
      <c r="L53" s="289"/>
      <c r="M53" s="289"/>
      <c r="N53" s="289"/>
      <c r="O53" s="289"/>
      <c r="P53" s="289"/>
      <c r="Q53" s="289"/>
      <c r="R53" s="264" t="s">
        <v>126</v>
      </c>
      <c r="S53" s="265"/>
      <c r="T53" s="265"/>
      <c r="U53" s="265"/>
      <c r="V53" s="265"/>
      <c r="W53" s="265"/>
      <c r="X53" s="265"/>
      <c r="Y53" s="265"/>
      <c r="Z53" s="266"/>
      <c r="AA53" s="265"/>
      <c r="AB53" s="265"/>
      <c r="AC53" s="265"/>
      <c r="AD53" s="290"/>
      <c r="AE53" s="268"/>
      <c r="AF53" s="266"/>
      <c r="AG53" s="265"/>
      <c r="AH53" s="266" t="s">
        <v>98</v>
      </c>
      <c r="AI53" s="265" t="s">
        <v>242</v>
      </c>
      <c r="AJ53" s="268"/>
      <c r="AK53" s="265"/>
      <c r="AL53" s="265" t="s">
        <v>26</v>
      </c>
      <c r="AM53" s="291"/>
      <c r="AN53" s="127"/>
      <c r="AO53" s="36"/>
    </row>
    <row r="54" spans="1:42" ht="22.5" customHeight="1" x14ac:dyDescent="0.15">
      <c r="A54" s="19" t="s">
        <v>150</v>
      </c>
      <c r="B54" s="260">
        <v>6186</v>
      </c>
      <c r="C54" s="261" t="s">
        <v>243</v>
      </c>
      <c r="D54" s="305"/>
      <c r="E54" s="298"/>
      <c r="F54" s="298"/>
      <c r="G54" s="298"/>
      <c r="H54" s="298"/>
      <c r="I54" s="298"/>
      <c r="J54" s="299"/>
      <c r="K54" s="295"/>
      <c r="L54" s="296"/>
      <c r="M54" s="296"/>
      <c r="N54" s="296"/>
      <c r="O54" s="296"/>
      <c r="P54" s="296"/>
      <c r="Q54" s="296"/>
      <c r="R54" s="264" t="s">
        <v>129</v>
      </c>
      <c r="S54" s="265"/>
      <c r="T54" s="265"/>
      <c r="U54" s="265"/>
      <c r="V54" s="265"/>
      <c r="W54" s="265"/>
      <c r="X54" s="265"/>
      <c r="Y54" s="265"/>
      <c r="Z54" s="266"/>
      <c r="AA54" s="265"/>
      <c r="AB54" s="265"/>
      <c r="AC54" s="265"/>
      <c r="AD54" s="290"/>
      <c r="AE54" s="268"/>
      <c r="AF54" s="266"/>
      <c r="AG54" s="265"/>
      <c r="AH54" s="266" t="s">
        <v>98</v>
      </c>
      <c r="AI54" s="265" t="s">
        <v>244</v>
      </c>
      <c r="AJ54" s="268"/>
      <c r="AK54" s="265"/>
      <c r="AL54" s="265" t="s">
        <v>26</v>
      </c>
      <c r="AM54" s="291"/>
      <c r="AN54" s="127"/>
      <c r="AO54" s="36"/>
    </row>
    <row r="55" spans="1:42" ht="22.5" customHeight="1" x14ac:dyDescent="0.15">
      <c r="A55" s="19" t="s">
        <v>150</v>
      </c>
      <c r="B55" s="260">
        <v>6187</v>
      </c>
      <c r="C55" s="261" t="s">
        <v>245</v>
      </c>
      <c r="D55" s="297"/>
      <c r="E55" s="298"/>
      <c r="F55" s="298"/>
      <c r="G55" s="298"/>
      <c r="H55" s="298"/>
      <c r="I55" s="298"/>
      <c r="J55" s="299"/>
      <c r="K55" s="297"/>
      <c r="L55" s="298"/>
      <c r="M55" s="298"/>
      <c r="N55" s="298"/>
      <c r="O55" s="298"/>
      <c r="P55" s="298"/>
      <c r="Q55" s="298"/>
      <c r="R55" s="264" t="s">
        <v>132</v>
      </c>
      <c r="S55" s="265"/>
      <c r="T55" s="265"/>
      <c r="U55" s="265"/>
      <c r="V55" s="265"/>
      <c r="W55" s="265"/>
      <c r="X55" s="265"/>
      <c r="Y55" s="265"/>
      <c r="Z55" s="266"/>
      <c r="AA55" s="265"/>
      <c r="AB55" s="265"/>
      <c r="AC55" s="265"/>
      <c r="AD55" s="290"/>
      <c r="AE55" s="268"/>
      <c r="AF55" s="266"/>
      <c r="AG55" s="265"/>
      <c r="AH55" s="266" t="s">
        <v>98</v>
      </c>
      <c r="AI55" s="265" t="s">
        <v>246</v>
      </c>
      <c r="AJ55" s="268"/>
      <c r="AK55" s="265"/>
      <c r="AL55" s="265" t="s">
        <v>26</v>
      </c>
      <c r="AM55" s="291"/>
      <c r="AN55" s="127"/>
      <c r="AO55" s="36"/>
    </row>
    <row r="56" spans="1:42" ht="22.5" customHeight="1" x14ac:dyDescent="0.15">
      <c r="A56" s="19" t="s">
        <v>150</v>
      </c>
      <c r="B56" s="260">
        <v>6188</v>
      </c>
      <c r="C56" s="261" t="s">
        <v>247</v>
      </c>
      <c r="D56" s="297"/>
      <c r="E56" s="298"/>
      <c r="F56" s="298"/>
      <c r="G56" s="298"/>
      <c r="H56" s="298"/>
      <c r="I56" s="298"/>
      <c r="J56" s="299"/>
      <c r="K56" s="297"/>
      <c r="L56" s="298"/>
      <c r="M56" s="298"/>
      <c r="N56" s="298"/>
      <c r="O56" s="298"/>
      <c r="P56" s="298"/>
      <c r="Q56" s="298"/>
      <c r="R56" s="264" t="s">
        <v>135</v>
      </c>
      <c r="S56" s="265"/>
      <c r="T56" s="265"/>
      <c r="U56" s="265"/>
      <c r="V56" s="265"/>
      <c r="W56" s="265"/>
      <c r="X56" s="265"/>
      <c r="Y56" s="265"/>
      <c r="Z56" s="266"/>
      <c r="AA56" s="265"/>
      <c r="AB56" s="265"/>
      <c r="AC56" s="265"/>
      <c r="AD56" s="290"/>
      <c r="AE56" s="268"/>
      <c r="AF56" s="266"/>
      <c r="AG56" s="265"/>
      <c r="AH56" s="266" t="s">
        <v>98</v>
      </c>
      <c r="AI56" s="265" t="s">
        <v>248</v>
      </c>
      <c r="AJ56" s="268"/>
      <c r="AK56" s="265"/>
      <c r="AL56" s="265" t="s">
        <v>26</v>
      </c>
      <c r="AM56" s="291"/>
      <c r="AN56" s="127"/>
      <c r="AO56" s="36"/>
    </row>
    <row r="57" spans="1:42" ht="22.5" customHeight="1" x14ac:dyDescent="0.15">
      <c r="A57" s="19" t="s">
        <v>150</v>
      </c>
      <c r="B57" s="260">
        <v>6189</v>
      </c>
      <c r="C57" s="261" t="s">
        <v>249</v>
      </c>
      <c r="D57" s="297"/>
      <c r="E57" s="298"/>
      <c r="F57" s="298"/>
      <c r="G57" s="298"/>
      <c r="H57" s="298"/>
      <c r="I57" s="298"/>
      <c r="J57" s="299"/>
      <c r="K57" s="297"/>
      <c r="L57" s="298"/>
      <c r="M57" s="298"/>
      <c r="N57" s="298"/>
      <c r="O57" s="298"/>
      <c r="P57" s="298"/>
      <c r="Q57" s="298"/>
      <c r="R57" s="264" t="s">
        <v>138</v>
      </c>
      <c r="S57" s="265"/>
      <c r="T57" s="265"/>
      <c r="U57" s="265"/>
      <c r="V57" s="265"/>
      <c r="W57" s="265"/>
      <c r="X57" s="265"/>
      <c r="Y57" s="265"/>
      <c r="Z57" s="266"/>
      <c r="AA57" s="265"/>
      <c r="AB57" s="265"/>
      <c r="AC57" s="265"/>
      <c r="AD57" s="290"/>
      <c r="AE57" s="268"/>
      <c r="AF57" s="266"/>
      <c r="AG57" s="265"/>
      <c r="AH57" s="266" t="s">
        <v>98</v>
      </c>
      <c r="AI57" s="265" t="s">
        <v>250</v>
      </c>
      <c r="AJ57" s="268"/>
      <c r="AK57" s="265"/>
      <c r="AL57" s="265" t="s">
        <v>26</v>
      </c>
      <c r="AM57" s="291"/>
      <c r="AN57" s="127"/>
      <c r="AO57" s="36"/>
    </row>
    <row r="58" spans="1:42" ht="22.5" customHeight="1" x14ac:dyDescent="0.15">
      <c r="A58" s="106" t="s">
        <v>222</v>
      </c>
      <c r="B58" s="260">
        <v>6190</v>
      </c>
      <c r="C58" s="261" t="s">
        <v>251</v>
      </c>
      <c r="D58" s="303"/>
      <c r="E58" s="304"/>
      <c r="F58" s="304"/>
      <c r="G58" s="304"/>
      <c r="H58" s="304"/>
      <c r="I58" s="304"/>
      <c r="J58" s="304"/>
      <c r="K58" s="303"/>
      <c r="L58" s="304"/>
      <c r="M58" s="304"/>
      <c r="N58" s="304"/>
      <c r="O58" s="304"/>
      <c r="P58" s="304"/>
      <c r="Q58" s="304"/>
      <c r="R58" s="264" t="s">
        <v>142</v>
      </c>
      <c r="S58" s="265"/>
      <c r="T58" s="265"/>
      <c r="U58" s="265"/>
      <c r="V58" s="265"/>
      <c r="W58" s="265"/>
      <c r="X58" s="265"/>
      <c r="Y58" s="265"/>
      <c r="Z58" s="265"/>
      <c r="AA58" s="265"/>
      <c r="AB58" s="265"/>
      <c r="AC58" s="266"/>
      <c r="AD58" s="268"/>
      <c r="AE58" s="268"/>
      <c r="AF58" s="268"/>
      <c r="AG58" s="268"/>
      <c r="AH58" s="266" t="s">
        <v>98</v>
      </c>
      <c r="AI58" s="265" t="s">
        <v>252</v>
      </c>
      <c r="AJ58" s="268"/>
      <c r="AK58" s="265"/>
      <c r="AL58" s="265" t="s">
        <v>26</v>
      </c>
      <c r="AM58" s="265"/>
      <c r="AN58" s="128"/>
      <c r="AO58" s="129"/>
    </row>
    <row r="59" spans="1:42" ht="17.100000000000001" customHeight="1" x14ac:dyDescent="0.15">
      <c r="A59" s="139"/>
      <c r="B59" s="140"/>
      <c r="C59" s="141"/>
      <c r="D59" s="142"/>
      <c r="E59" s="142"/>
      <c r="F59" s="142"/>
      <c r="G59" s="142"/>
      <c r="H59" s="142"/>
      <c r="I59" s="142"/>
      <c r="J59" s="142"/>
      <c r="K59" s="142"/>
      <c r="L59" s="142"/>
      <c r="M59" s="142"/>
      <c r="N59" s="142"/>
      <c r="O59" s="142"/>
      <c r="P59" s="142"/>
      <c r="Q59" s="142"/>
      <c r="R59" s="143"/>
      <c r="S59" s="143"/>
      <c r="T59" s="143"/>
      <c r="U59" s="143"/>
      <c r="V59" s="143"/>
      <c r="W59" s="143"/>
      <c r="X59" s="143"/>
      <c r="Y59" s="143"/>
      <c r="Z59" s="143"/>
      <c r="AA59" s="143"/>
      <c r="AB59" s="143"/>
      <c r="AC59" s="144"/>
      <c r="AD59" s="145"/>
      <c r="AE59" s="145"/>
      <c r="AF59" s="145"/>
      <c r="AG59" s="145"/>
      <c r="AH59" s="144"/>
      <c r="AI59" s="143"/>
      <c r="AJ59" s="145"/>
      <c r="AK59" s="143"/>
      <c r="AL59" s="143"/>
      <c r="AM59" s="143"/>
      <c r="AN59" s="146"/>
      <c r="AO59" s="145"/>
    </row>
    <row r="60" spans="1:42" ht="24" customHeight="1" x14ac:dyDescent="0.15">
      <c r="B60" s="147" t="s">
        <v>8</v>
      </c>
    </row>
    <row r="61" spans="1:42" ht="22.5" customHeight="1" x14ac:dyDescent="0.15">
      <c r="A61" s="85" t="s">
        <v>144</v>
      </c>
      <c r="B61" s="86"/>
      <c r="C61" s="15" t="s">
        <v>145</v>
      </c>
      <c r="D61" s="9"/>
      <c r="E61" s="10"/>
      <c r="F61" s="10"/>
      <c r="G61" s="10"/>
      <c r="H61" s="10"/>
      <c r="I61" s="10"/>
      <c r="J61" s="10"/>
      <c r="K61" s="10"/>
      <c r="L61" s="10"/>
      <c r="M61" s="10"/>
      <c r="N61" s="10"/>
      <c r="O61" s="10"/>
      <c r="P61" s="10"/>
      <c r="Q61" s="10"/>
      <c r="R61" s="10"/>
      <c r="S61" s="62"/>
      <c r="T61" s="11" t="s">
        <v>43</v>
      </c>
      <c r="U61" s="11"/>
      <c r="V61" s="10"/>
      <c r="W61" s="10"/>
      <c r="X61" s="10"/>
      <c r="Y61" s="10"/>
      <c r="Z61" s="10"/>
      <c r="AA61" s="10"/>
      <c r="AB61" s="10"/>
      <c r="AC61" s="10"/>
      <c r="AD61" s="10"/>
      <c r="AE61" s="10"/>
      <c r="AF61" s="10"/>
      <c r="AG61" s="10"/>
      <c r="AH61" s="10"/>
      <c r="AI61" s="10"/>
      <c r="AJ61" s="10"/>
      <c r="AK61" s="10"/>
      <c r="AL61" s="10"/>
      <c r="AM61" s="21"/>
      <c r="AN61" s="14" t="s">
        <v>146</v>
      </c>
      <c r="AO61" s="14" t="s">
        <v>147</v>
      </c>
    </row>
    <row r="62" spans="1:42" ht="22.5" customHeight="1" x14ac:dyDescent="0.15">
      <c r="A62" s="130" t="s">
        <v>148</v>
      </c>
      <c r="B62" s="131" t="s">
        <v>149</v>
      </c>
      <c r="C62" s="37"/>
      <c r="D62" s="25"/>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37"/>
      <c r="AN62" s="132" t="s">
        <v>46</v>
      </c>
      <c r="AO62" s="132" t="s">
        <v>47</v>
      </c>
    </row>
    <row r="63" spans="1:42" ht="22.5" customHeight="1" x14ac:dyDescent="0.15">
      <c r="A63" s="19" t="s">
        <v>150</v>
      </c>
      <c r="B63" s="19">
        <v>8001</v>
      </c>
      <c r="C63" s="133" t="s">
        <v>253</v>
      </c>
      <c r="D63" s="194" t="s">
        <v>14</v>
      </c>
      <c r="E63" s="195"/>
      <c r="F63" s="195"/>
      <c r="G63" s="195"/>
      <c r="H63" s="195"/>
      <c r="I63" s="195"/>
      <c r="J63" s="195"/>
      <c r="K63" s="196"/>
      <c r="L63" s="151" t="s">
        <v>9</v>
      </c>
      <c r="M63" s="51"/>
      <c r="N63" s="51"/>
      <c r="O63" s="157"/>
      <c r="P63" s="157"/>
      <c r="Q63" s="157"/>
      <c r="R63" s="157"/>
      <c r="S63" s="157"/>
      <c r="T63" s="157"/>
      <c r="U63" s="157"/>
      <c r="V63" s="51"/>
      <c r="W63" s="187"/>
      <c r="X63" s="62"/>
      <c r="Y63" s="51"/>
      <c r="Z63" s="79"/>
      <c r="AA63" s="188"/>
      <c r="AB63" s="192">
        <f>P5</f>
        <v>1798</v>
      </c>
      <c r="AC63" s="192"/>
      <c r="AD63" s="52" t="s">
        <v>47</v>
      </c>
      <c r="AE63" s="53"/>
      <c r="AF63" s="23"/>
      <c r="AG63" s="12"/>
      <c r="AH63" s="12"/>
      <c r="AI63" s="12"/>
      <c r="AJ63" s="12"/>
      <c r="AK63" s="12"/>
      <c r="AL63" s="12"/>
      <c r="AM63" s="47"/>
      <c r="AN63" s="58">
        <f>ROUND(AB63*AJ65,0)</f>
        <v>1259</v>
      </c>
      <c r="AO63" s="66" t="s">
        <v>152</v>
      </c>
    </row>
    <row r="64" spans="1:42" ht="22.5" customHeight="1" x14ac:dyDescent="0.15">
      <c r="A64" s="19" t="s">
        <v>150</v>
      </c>
      <c r="B64" s="19">
        <v>8002</v>
      </c>
      <c r="C64" s="133" t="s">
        <v>254</v>
      </c>
      <c r="D64" s="197"/>
      <c r="E64" s="198"/>
      <c r="F64" s="198"/>
      <c r="G64" s="198"/>
      <c r="H64" s="198"/>
      <c r="I64" s="198"/>
      <c r="J64" s="198"/>
      <c r="K64" s="199"/>
      <c r="L64" s="159"/>
      <c r="M64" s="50"/>
      <c r="N64" s="50"/>
      <c r="O64" s="160"/>
      <c r="P64" s="160"/>
      <c r="Q64" s="160"/>
      <c r="R64" s="160"/>
      <c r="S64" s="160"/>
      <c r="T64" s="160"/>
      <c r="U64" s="160"/>
      <c r="V64" s="50"/>
      <c r="W64" s="189"/>
      <c r="X64" s="190"/>
      <c r="Y64" s="50"/>
      <c r="Z64" s="61"/>
      <c r="AA64" s="67"/>
      <c r="AB64" s="192">
        <f t="shared" ref="AB64:AB68" si="3">AG5</f>
        <v>59</v>
      </c>
      <c r="AC64" s="192"/>
      <c r="AD64" s="52" t="s">
        <v>47</v>
      </c>
      <c r="AE64" s="52"/>
      <c r="AF64" s="23"/>
      <c r="AG64" s="110"/>
      <c r="AH64" s="3" t="s">
        <v>255</v>
      </c>
      <c r="AI64" s="111"/>
      <c r="AM64" s="42"/>
      <c r="AN64" s="58">
        <f>ROUND(AB64*AJ65,0)</f>
        <v>41</v>
      </c>
      <c r="AO64" s="66" t="s">
        <v>6</v>
      </c>
    </row>
    <row r="65" spans="1:41" ht="22.5" customHeight="1" x14ac:dyDescent="0.15">
      <c r="A65" s="19" t="s">
        <v>150</v>
      </c>
      <c r="B65" s="19">
        <v>8011</v>
      </c>
      <c r="C65" s="89" t="s">
        <v>256</v>
      </c>
      <c r="D65" s="29"/>
      <c r="E65" s="30"/>
      <c r="F65" s="30"/>
      <c r="G65" s="30"/>
      <c r="H65" s="30"/>
      <c r="I65" s="30"/>
      <c r="J65" s="30"/>
      <c r="K65" s="31"/>
      <c r="L65" s="151" t="s">
        <v>155</v>
      </c>
      <c r="M65" s="51"/>
      <c r="N65" s="51"/>
      <c r="O65" s="157"/>
      <c r="P65" s="157"/>
      <c r="Q65" s="157"/>
      <c r="R65" s="157"/>
      <c r="S65" s="157"/>
      <c r="T65" s="157"/>
      <c r="U65" s="157"/>
      <c r="V65" s="51"/>
      <c r="W65" s="187"/>
      <c r="X65" s="62"/>
      <c r="Y65" s="51"/>
      <c r="Z65" s="79"/>
      <c r="AA65" s="188"/>
      <c r="AB65" s="192">
        <f>P7</f>
        <v>3621</v>
      </c>
      <c r="AC65" s="192"/>
      <c r="AD65" s="52" t="s">
        <v>47</v>
      </c>
      <c r="AE65" s="52"/>
      <c r="AF65" s="23"/>
      <c r="AH65" s="2"/>
      <c r="AI65" s="111" t="s">
        <v>257</v>
      </c>
      <c r="AJ65" s="259">
        <v>0.7</v>
      </c>
      <c r="AK65" s="259"/>
      <c r="AL65" s="119"/>
      <c r="AM65" s="42"/>
      <c r="AN65" s="58">
        <f>ROUND(AB65*AJ65,0)</f>
        <v>2535</v>
      </c>
      <c r="AO65" s="66" t="s">
        <v>152</v>
      </c>
    </row>
    <row r="66" spans="1:41" ht="22.5" customHeight="1" x14ac:dyDescent="0.15">
      <c r="A66" s="19" t="s">
        <v>150</v>
      </c>
      <c r="B66" s="19">
        <v>8012</v>
      </c>
      <c r="C66" s="89" t="s">
        <v>258</v>
      </c>
      <c r="D66" s="33"/>
      <c r="E66" s="34"/>
      <c r="F66" s="34"/>
      <c r="G66" s="34"/>
      <c r="H66" s="34"/>
      <c r="I66" s="34"/>
      <c r="J66" s="34"/>
      <c r="K66" s="35"/>
      <c r="L66" s="159"/>
      <c r="M66" s="50"/>
      <c r="N66" s="50"/>
      <c r="O66" s="160"/>
      <c r="P66" s="160"/>
      <c r="Q66" s="160"/>
      <c r="R66" s="160"/>
      <c r="S66" s="160"/>
      <c r="T66" s="160"/>
      <c r="U66" s="160"/>
      <c r="V66" s="50"/>
      <c r="W66" s="189"/>
      <c r="X66" s="190"/>
      <c r="Y66" s="50"/>
      <c r="Z66" s="61"/>
      <c r="AA66" s="67"/>
      <c r="AB66" s="192">
        <f t="shared" si="3"/>
        <v>119</v>
      </c>
      <c r="AC66" s="192"/>
      <c r="AD66" s="52" t="s">
        <v>47</v>
      </c>
      <c r="AE66" s="53"/>
      <c r="AF66" s="7"/>
      <c r="AG66" s="2"/>
      <c r="AH66" s="2"/>
      <c r="AI66" s="112"/>
      <c r="AJ66" s="119"/>
      <c r="AK66" s="119"/>
      <c r="AL66" s="119"/>
      <c r="AM66" s="42"/>
      <c r="AN66" s="58">
        <f>ROUND(AB66*AJ65,0)</f>
        <v>83</v>
      </c>
      <c r="AO66" s="66" t="s">
        <v>6</v>
      </c>
    </row>
    <row r="67" spans="1:41" ht="22.5" customHeight="1" x14ac:dyDescent="0.15">
      <c r="A67" s="19" t="s">
        <v>150</v>
      </c>
      <c r="B67" s="19">
        <v>8003</v>
      </c>
      <c r="C67" s="133" t="s">
        <v>259</v>
      </c>
      <c r="D67" s="194" t="s">
        <v>158</v>
      </c>
      <c r="E67" s="195"/>
      <c r="F67" s="195"/>
      <c r="G67" s="195"/>
      <c r="H67" s="195"/>
      <c r="I67" s="195"/>
      <c r="J67" s="195"/>
      <c r="K67" s="196"/>
      <c r="L67" s="167" t="s">
        <v>9</v>
      </c>
      <c r="M67" s="52"/>
      <c r="N67" s="52"/>
      <c r="O67" s="153"/>
      <c r="P67" s="153"/>
      <c r="Q67" s="153"/>
      <c r="R67" s="153"/>
      <c r="S67" s="211" t="s">
        <v>260</v>
      </c>
      <c r="T67" s="211"/>
      <c r="U67" s="211"/>
      <c r="V67" s="211"/>
      <c r="W67" s="211"/>
      <c r="X67" s="211"/>
      <c r="Y67" s="211"/>
      <c r="Z67" s="257"/>
      <c r="AA67" s="67"/>
      <c r="AB67" s="192">
        <f t="shared" si="3"/>
        <v>436</v>
      </c>
      <c r="AC67" s="192"/>
      <c r="AD67" s="52" t="s">
        <v>47</v>
      </c>
      <c r="AE67" s="53"/>
      <c r="AF67" s="7"/>
      <c r="AG67" s="2"/>
      <c r="AM67" s="42"/>
      <c r="AN67" s="58">
        <f>ROUND(AB67*AJ65,0)</f>
        <v>305</v>
      </c>
      <c r="AO67" s="24" t="s">
        <v>7</v>
      </c>
    </row>
    <row r="68" spans="1:41" ht="22.5" customHeight="1" x14ac:dyDescent="0.15">
      <c r="A68" s="19" t="s">
        <v>150</v>
      </c>
      <c r="B68" s="19">
        <v>8013</v>
      </c>
      <c r="C68" s="89" t="s">
        <v>261</v>
      </c>
      <c r="D68" s="222"/>
      <c r="E68" s="223"/>
      <c r="F68" s="223"/>
      <c r="G68" s="223"/>
      <c r="H68" s="223"/>
      <c r="I68" s="223"/>
      <c r="J68" s="223"/>
      <c r="K68" s="224"/>
      <c r="L68" s="167" t="s">
        <v>155</v>
      </c>
      <c r="M68" s="52"/>
      <c r="N68" s="52"/>
      <c r="O68" s="153"/>
      <c r="P68" s="153"/>
      <c r="Q68" s="153"/>
      <c r="R68" s="153"/>
      <c r="S68" s="211" t="s">
        <v>161</v>
      </c>
      <c r="T68" s="211"/>
      <c r="U68" s="211"/>
      <c r="V68" s="211"/>
      <c r="W68" s="211"/>
      <c r="X68" s="211"/>
      <c r="Y68" s="211"/>
      <c r="Z68" s="257"/>
      <c r="AA68" s="67"/>
      <c r="AB68" s="192">
        <f t="shared" si="3"/>
        <v>447</v>
      </c>
      <c r="AC68" s="192"/>
      <c r="AD68" s="52" t="s">
        <v>47</v>
      </c>
      <c r="AE68" s="83"/>
      <c r="AF68" s="23"/>
      <c r="AG68" s="27"/>
      <c r="AH68" s="27"/>
      <c r="AI68" s="103"/>
      <c r="AJ68" s="122"/>
      <c r="AK68" s="122"/>
      <c r="AL68" s="122"/>
      <c r="AM68" s="28"/>
      <c r="AN68" s="58">
        <f>ROUND(AB68*AJ65,0)</f>
        <v>313</v>
      </c>
      <c r="AO68" s="46"/>
    </row>
    <row r="70" spans="1:41" ht="24" customHeight="1" x14ac:dyDescent="0.15">
      <c r="B70" s="147" t="s">
        <v>10</v>
      </c>
    </row>
    <row r="71" spans="1:41" ht="22.5" customHeight="1" x14ac:dyDescent="0.15">
      <c r="A71" s="85" t="s">
        <v>144</v>
      </c>
      <c r="B71" s="86"/>
      <c r="C71" s="15" t="s">
        <v>145</v>
      </c>
      <c r="D71" s="9"/>
      <c r="E71" s="10"/>
      <c r="F71" s="10"/>
      <c r="G71" s="10"/>
      <c r="H71" s="10"/>
      <c r="I71" s="10"/>
      <c r="J71" s="10"/>
      <c r="K71" s="10"/>
      <c r="L71" s="10"/>
      <c r="M71" s="10"/>
      <c r="N71" s="10"/>
      <c r="O71" s="10"/>
      <c r="P71" s="10"/>
      <c r="Q71" s="10"/>
      <c r="R71" s="10"/>
      <c r="S71" s="62"/>
      <c r="T71" s="11" t="s">
        <v>43</v>
      </c>
      <c r="U71" s="11"/>
      <c r="V71" s="10"/>
      <c r="W71" s="10"/>
      <c r="X71" s="10"/>
      <c r="Y71" s="10"/>
      <c r="Z71" s="10"/>
      <c r="AA71" s="10"/>
      <c r="AB71" s="10"/>
      <c r="AC71" s="10"/>
      <c r="AD71" s="10"/>
      <c r="AE71" s="10"/>
      <c r="AF71" s="10"/>
      <c r="AG71" s="10"/>
      <c r="AH71" s="10"/>
      <c r="AI71" s="10"/>
      <c r="AJ71" s="10"/>
      <c r="AK71" s="10"/>
      <c r="AL71" s="10"/>
      <c r="AM71" s="21"/>
      <c r="AN71" s="14" t="s">
        <v>146</v>
      </c>
      <c r="AO71" s="14" t="s">
        <v>147</v>
      </c>
    </row>
    <row r="72" spans="1:41" ht="22.5" customHeight="1" x14ac:dyDescent="0.15">
      <c r="A72" s="130" t="s">
        <v>148</v>
      </c>
      <c r="B72" s="131" t="s">
        <v>149</v>
      </c>
      <c r="C72" s="37"/>
      <c r="D72" s="25"/>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16"/>
      <c r="AN72" s="132" t="s">
        <v>46</v>
      </c>
      <c r="AO72" s="132" t="s">
        <v>47</v>
      </c>
    </row>
    <row r="73" spans="1:41" ht="22.5" customHeight="1" x14ac:dyDescent="0.15">
      <c r="A73" s="19" t="s">
        <v>150</v>
      </c>
      <c r="B73" s="19">
        <v>9001</v>
      </c>
      <c r="C73" s="89" t="s">
        <v>262</v>
      </c>
      <c r="D73" s="194" t="s">
        <v>14</v>
      </c>
      <c r="E73" s="195"/>
      <c r="F73" s="195"/>
      <c r="G73" s="195"/>
      <c r="H73" s="195"/>
      <c r="I73" s="195"/>
      <c r="J73" s="195"/>
      <c r="K73" s="196"/>
      <c r="L73" s="90" t="s">
        <v>9</v>
      </c>
      <c r="M73" s="12"/>
      <c r="N73" s="12"/>
      <c r="O73" s="91"/>
      <c r="P73" s="91"/>
      <c r="Q73" s="91"/>
      <c r="R73" s="91"/>
      <c r="S73" s="91"/>
      <c r="T73" s="91"/>
      <c r="U73" s="91"/>
      <c r="V73" s="12"/>
      <c r="W73" s="134"/>
      <c r="X73" s="32"/>
      <c r="Y73" s="12"/>
      <c r="Z73" s="47"/>
      <c r="AA73" s="135"/>
      <c r="AB73" s="192">
        <f t="shared" ref="AB73" si="4">P5</f>
        <v>1798</v>
      </c>
      <c r="AC73" s="258"/>
      <c r="AD73" s="52" t="s">
        <v>47</v>
      </c>
      <c r="AE73" s="83"/>
      <c r="AF73" s="23"/>
      <c r="AG73" s="12"/>
      <c r="AH73" s="12"/>
      <c r="AI73" s="138"/>
      <c r="AJ73" s="12"/>
      <c r="AK73" s="12"/>
      <c r="AL73" s="12"/>
      <c r="AM73" s="47"/>
      <c r="AN73" s="58">
        <f>ROUND(AB73*AJ76,0)</f>
        <v>1259</v>
      </c>
      <c r="AO73" s="66" t="s">
        <v>152</v>
      </c>
    </row>
    <row r="74" spans="1:41" ht="22.5" customHeight="1" x14ac:dyDescent="0.15">
      <c r="A74" s="19" t="s">
        <v>150</v>
      </c>
      <c r="B74" s="19">
        <v>9002</v>
      </c>
      <c r="C74" s="89" t="s">
        <v>263</v>
      </c>
      <c r="D74" s="197"/>
      <c r="E74" s="198"/>
      <c r="F74" s="198"/>
      <c r="G74" s="198"/>
      <c r="H74" s="198"/>
      <c r="I74" s="198"/>
      <c r="J74" s="198"/>
      <c r="K74" s="199"/>
      <c r="L74" s="94"/>
      <c r="M74" s="27"/>
      <c r="N74" s="27"/>
      <c r="O74" s="34"/>
      <c r="P74" s="34"/>
      <c r="Q74" s="34"/>
      <c r="R74" s="34"/>
      <c r="S74" s="34"/>
      <c r="T74" s="34"/>
      <c r="U74" s="34"/>
      <c r="V74" s="27"/>
      <c r="W74" s="136"/>
      <c r="X74" s="137"/>
      <c r="Y74" s="27"/>
      <c r="Z74" s="28"/>
      <c r="AA74" s="40"/>
      <c r="AB74" s="192">
        <f t="shared" ref="AB74:AB78" si="5">AG5</f>
        <v>59</v>
      </c>
      <c r="AC74" s="258"/>
      <c r="AD74" s="52" t="s">
        <v>47</v>
      </c>
      <c r="AE74" s="52"/>
      <c r="AF74" s="23"/>
      <c r="AG74" s="110"/>
      <c r="AH74" s="198" t="s">
        <v>264</v>
      </c>
      <c r="AI74" s="198"/>
      <c r="AJ74" s="198"/>
      <c r="AK74" s="198"/>
      <c r="AL74" s="198"/>
      <c r="AM74" s="42"/>
      <c r="AN74" s="58">
        <f>ROUND(AB74*AJ76,0)</f>
        <v>41</v>
      </c>
      <c r="AO74" s="66" t="s">
        <v>6</v>
      </c>
    </row>
    <row r="75" spans="1:41" ht="22.5" customHeight="1" x14ac:dyDescent="0.15">
      <c r="A75" s="19" t="s">
        <v>150</v>
      </c>
      <c r="B75" s="19">
        <v>9011</v>
      </c>
      <c r="C75" s="89" t="s">
        <v>265</v>
      </c>
      <c r="D75" s="29"/>
      <c r="E75" s="30"/>
      <c r="F75" s="30"/>
      <c r="G75" s="30"/>
      <c r="H75" s="30"/>
      <c r="I75" s="30"/>
      <c r="J75" s="30"/>
      <c r="K75" s="31"/>
      <c r="L75" s="90" t="s">
        <v>155</v>
      </c>
      <c r="M75" s="12"/>
      <c r="N75" s="12"/>
      <c r="O75" s="91"/>
      <c r="P75" s="91"/>
      <c r="Q75" s="91"/>
      <c r="R75" s="91"/>
      <c r="S75" s="91"/>
      <c r="T75" s="91"/>
      <c r="U75" s="91"/>
      <c r="V75" s="12"/>
      <c r="W75" s="134"/>
      <c r="X75" s="32"/>
      <c r="Y75" s="12"/>
      <c r="Z75" s="47"/>
      <c r="AA75" s="135"/>
      <c r="AB75" s="192">
        <f t="shared" ref="AB75" si="6">P7</f>
        <v>3621</v>
      </c>
      <c r="AC75" s="258"/>
      <c r="AD75" s="52" t="s">
        <v>47</v>
      </c>
      <c r="AE75" s="52"/>
      <c r="AF75" s="23"/>
      <c r="AH75" s="198"/>
      <c r="AI75" s="198"/>
      <c r="AJ75" s="198"/>
      <c r="AK75" s="198"/>
      <c r="AL75" s="198"/>
      <c r="AM75" s="42"/>
      <c r="AN75" s="58">
        <f>ROUND(AB75*AJ76,0)</f>
        <v>2535</v>
      </c>
      <c r="AO75" s="66" t="s">
        <v>152</v>
      </c>
    </row>
    <row r="76" spans="1:41" ht="22.5" customHeight="1" x14ac:dyDescent="0.15">
      <c r="A76" s="19" t="s">
        <v>150</v>
      </c>
      <c r="B76" s="19">
        <v>9012</v>
      </c>
      <c r="C76" s="89" t="s">
        <v>266</v>
      </c>
      <c r="D76" s="33"/>
      <c r="E76" s="34"/>
      <c r="F76" s="34"/>
      <c r="G76" s="34"/>
      <c r="H76" s="34"/>
      <c r="I76" s="34"/>
      <c r="J76" s="34"/>
      <c r="K76" s="35"/>
      <c r="L76" s="94"/>
      <c r="M76" s="27"/>
      <c r="N76" s="27"/>
      <c r="O76" s="34"/>
      <c r="P76" s="34"/>
      <c r="Q76" s="34"/>
      <c r="R76" s="34"/>
      <c r="S76" s="34"/>
      <c r="T76" s="34"/>
      <c r="U76" s="34"/>
      <c r="V76" s="27"/>
      <c r="W76" s="136"/>
      <c r="X76" s="137"/>
      <c r="Y76" s="27"/>
      <c r="Z76" s="28"/>
      <c r="AA76" s="40"/>
      <c r="AB76" s="192">
        <f t="shared" si="5"/>
        <v>119</v>
      </c>
      <c r="AC76" s="258"/>
      <c r="AD76" s="52" t="s">
        <v>47</v>
      </c>
      <c r="AE76" s="53"/>
      <c r="AF76" s="7"/>
      <c r="AG76" s="2"/>
      <c r="AH76" s="2"/>
      <c r="AI76" s="111" t="s">
        <v>257</v>
      </c>
      <c r="AJ76" s="259">
        <v>0.7</v>
      </c>
      <c r="AK76" s="259"/>
      <c r="AL76" s="119"/>
      <c r="AM76" s="42"/>
      <c r="AN76" s="58">
        <f>ROUND(AB76*AJ76,0)</f>
        <v>83</v>
      </c>
      <c r="AO76" s="66" t="s">
        <v>6</v>
      </c>
    </row>
    <row r="77" spans="1:41" ht="22.5" customHeight="1" x14ac:dyDescent="0.15">
      <c r="A77" s="19" t="s">
        <v>150</v>
      </c>
      <c r="B77" s="19">
        <v>9003</v>
      </c>
      <c r="C77" s="89" t="s">
        <v>267</v>
      </c>
      <c r="D77" s="194" t="s">
        <v>158</v>
      </c>
      <c r="E77" s="195"/>
      <c r="F77" s="195"/>
      <c r="G77" s="195"/>
      <c r="H77" s="195"/>
      <c r="I77" s="195"/>
      <c r="J77" s="195"/>
      <c r="K77" s="196"/>
      <c r="L77" s="167" t="s">
        <v>9</v>
      </c>
      <c r="M77" s="52"/>
      <c r="N77" s="52"/>
      <c r="O77" s="153"/>
      <c r="P77" s="153"/>
      <c r="Q77" s="153"/>
      <c r="R77" s="153"/>
      <c r="S77" s="211" t="s">
        <v>260</v>
      </c>
      <c r="T77" s="211"/>
      <c r="U77" s="211"/>
      <c r="V77" s="211"/>
      <c r="W77" s="211"/>
      <c r="X77" s="211"/>
      <c r="Y77" s="211"/>
      <c r="Z77" s="257"/>
      <c r="AA77" s="40"/>
      <c r="AB77" s="192">
        <f t="shared" si="5"/>
        <v>436</v>
      </c>
      <c r="AC77" s="258"/>
      <c r="AD77" s="52" t="s">
        <v>47</v>
      </c>
      <c r="AE77" s="53"/>
      <c r="AF77" s="7"/>
      <c r="AG77" s="2"/>
      <c r="AI77" s="112"/>
      <c r="AJ77" s="119"/>
      <c r="AM77" s="42"/>
      <c r="AN77" s="58">
        <f>ROUND(AB77*AJ76,0)</f>
        <v>305</v>
      </c>
      <c r="AO77" s="24" t="s">
        <v>7</v>
      </c>
    </row>
    <row r="78" spans="1:41" ht="22.5" customHeight="1" x14ac:dyDescent="0.15">
      <c r="A78" s="19" t="s">
        <v>150</v>
      </c>
      <c r="B78" s="19">
        <v>9013</v>
      </c>
      <c r="C78" s="89" t="s">
        <v>268</v>
      </c>
      <c r="D78" s="222"/>
      <c r="E78" s="223"/>
      <c r="F78" s="223"/>
      <c r="G78" s="223"/>
      <c r="H78" s="223"/>
      <c r="I78" s="223"/>
      <c r="J78" s="223"/>
      <c r="K78" s="224"/>
      <c r="L78" s="167" t="s">
        <v>155</v>
      </c>
      <c r="M78" s="52"/>
      <c r="N78" s="52"/>
      <c r="O78" s="153"/>
      <c r="P78" s="153"/>
      <c r="Q78" s="153"/>
      <c r="R78" s="153"/>
      <c r="S78" s="211" t="s">
        <v>161</v>
      </c>
      <c r="T78" s="211"/>
      <c r="U78" s="211"/>
      <c r="V78" s="211"/>
      <c r="W78" s="211"/>
      <c r="X78" s="211"/>
      <c r="Y78" s="211"/>
      <c r="Z78" s="257"/>
      <c r="AA78" s="40"/>
      <c r="AB78" s="192">
        <f t="shared" si="5"/>
        <v>447</v>
      </c>
      <c r="AC78" s="258"/>
      <c r="AD78" s="52" t="s">
        <v>47</v>
      </c>
      <c r="AE78" s="83"/>
      <c r="AF78" s="23"/>
      <c r="AG78" s="27"/>
      <c r="AH78" s="27"/>
      <c r="AI78" s="103"/>
      <c r="AJ78" s="122"/>
      <c r="AK78" s="122"/>
      <c r="AL78" s="122"/>
      <c r="AM78" s="28"/>
      <c r="AN78" s="58">
        <f>ROUND(AB78*AJ76,0)</f>
        <v>313</v>
      </c>
      <c r="AO78" s="46"/>
    </row>
  </sheetData>
  <mergeCells count="94">
    <mergeCell ref="D77:K78"/>
    <mergeCell ref="S77:Z77"/>
    <mergeCell ref="AB77:AC77"/>
    <mergeCell ref="S78:Z78"/>
    <mergeCell ref="AB78:AC78"/>
    <mergeCell ref="D73:K74"/>
    <mergeCell ref="AB73:AC73"/>
    <mergeCell ref="AB74:AC74"/>
    <mergeCell ref="AH74:AL75"/>
    <mergeCell ref="AB75:AC75"/>
    <mergeCell ref="AB76:AC76"/>
    <mergeCell ref="AJ76:AK76"/>
    <mergeCell ref="AB65:AC65"/>
    <mergeCell ref="AJ65:AK65"/>
    <mergeCell ref="AB66:AC66"/>
    <mergeCell ref="D67:K68"/>
    <mergeCell ref="S67:Z67"/>
    <mergeCell ref="AB67:AC67"/>
    <mergeCell ref="S68:Z68"/>
    <mergeCell ref="AB68:AC68"/>
    <mergeCell ref="AG46:AH46"/>
    <mergeCell ref="D47:J48"/>
    <mergeCell ref="K47:Q48"/>
    <mergeCell ref="K53:Q54"/>
    <mergeCell ref="D63:K64"/>
    <mergeCell ref="AB63:AC63"/>
    <mergeCell ref="AB64:AC64"/>
    <mergeCell ref="D42:K42"/>
    <mergeCell ref="AG42:AH42"/>
    <mergeCell ref="AG43:AH43"/>
    <mergeCell ref="D44:K44"/>
    <mergeCell ref="AG44:AH44"/>
    <mergeCell ref="AG45:AH45"/>
    <mergeCell ref="L38:R39"/>
    <mergeCell ref="AG38:AH38"/>
    <mergeCell ref="AG39:AH39"/>
    <mergeCell ref="L40:R41"/>
    <mergeCell ref="AG40:AH40"/>
    <mergeCell ref="AG41:AH41"/>
    <mergeCell ref="AG34:AH34"/>
    <mergeCell ref="AG35:AH35"/>
    <mergeCell ref="D36:K36"/>
    <mergeCell ref="L36:R37"/>
    <mergeCell ref="AG36:AH36"/>
    <mergeCell ref="AG37:AH37"/>
    <mergeCell ref="AG33:AH33"/>
    <mergeCell ref="E22:R23"/>
    <mergeCell ref="AG22:AH22"/>
    <mergeCell ref="AG23:AH23"/>
    <mergeCell ref="AG24:AH24"/>
    <mergeCell ref="E25:K27"/>
    <mergeCell ref="L25:R26"/>
    <mergeCell ref="AG25:AH25"/>
    <mergeCell ref="AG26:AH26"/>
    <mergeCell ref="AG27:AH27"/>
    <mergeCell ref="AG28:AH28"/>
    <mergeCell ref="AG29:AH29"/>
    <mergeCell ref="AG30:AH30"/>
    <mergeCell ref="AG31:AH31"/>
    <mergeCell ref="AG32:AH32"/>
    <mergeCell ref="L20:Q21"/>
    <mergeCell ref="R20:AA20"/>
    <mergeCell ref="AG20:AH20"/>
    <mergeCell ref="R21:AA21"/>
    <mergeCell ref="AG21:AH21"/>
    <mergeCell ref="L14:Q15"/>
    <mergeCell ref="R14:AA14"/>
    <mergeCell ref="AG14:AH14"/>
    <mergeCell ref="R15:AA15"/>
    <mergeCell ref="AG15:AH15"/>
    <mergeCell ref="E16:K18"/>
    <mergeCell ref="L16:Q17"/>
    <mergeCell ref="R16:X17"/>
    <mergeCell ref="AG16:AH16"/>
    <mergeCell ref="AG17:AH17"/>
    <mergeCell ref="R18:X19"/>
    <mergeCell ref="AG18:AH18"/>
    <mergeCell ref="AG19:AH19"/>
    <mergeCell ref="E10:K12"/>
    <mergeCell ref="L10:Q11"/>
    <mergeCell ref="R10:X11"/>
    <mergeCell ref="AG10:AH10"/>
    <mergeCell ref="AG11:AH11"/>
    <mergeCell ref="R12:X13"/>
    <mergeCell ref="AG12:AH12"/>
    <mergeCell ref="AG13:AH13"/>
    <mergeCell ref="D8:K9"/>
    <mergeCell ref="AG8:AH8"/>
    <mergeCell ref="AG9:AH9"/>
    <mergeCell ref="D4:K5"/>
    <mergeCell ref="P5:Q5"/>
    <mergeCell ref="AG5:AH5"/>
    <mergeCell ref="P7:Q7"/>
    <mergeCell ref="AG7:AH7"/>
  </mergeCells>
  <phoneticPr fontId="1"/>
  <printOptions horizontalCentered="1"/>
  <pageMargins left="0.39370078740157483" right="0.39370078740157483" top="0.78740157480314965" bottom="0.59055118110236227" header="0.51181102362204722" footer="0.31496062992125984"/>
  <pageSetup paperSize="9" scale="60" firstPageNumber="7" orientation="portrait" useFirstPageNumber="1" r:id="rId1"/>
  <headerFooter alignWithMargins="0">
    <oddHeader>&amp;R&amp;9通所型サービス</oddHeader>
    <oddFooter>&amp;C&amp;14&amp;P</oddFooter>
  </headerFooter>
  <rowBreaks count="1" manualBreakCount="1">
    <brk id="58" max="4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Ａ２訪問型サービスR8.6</vt:lpstr>
      <vt:lpstr>Ａ６通所型サービスR8.6</vt:lpstr>
      <vt:lpstr>Ａ２訪問型サービスR8.6!Print_Area</vt:lpstr>
      <vt:lpstr>Ａ６通所型サービスR8.6!Print_Area</vt:lpstr>
      <vt:lpstr>Ａ２訪問型サービスR8.6!Print_Titles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Y0018</dc:creator>
  <cp:lastModifiedBy>秋葉 国宏</cp:lastModifiedBy>
  <cp:lastPrinted>2026-05-27T00:41:20Z</cp:lastPrinted>
  <dcterms:created xsi:type="dcterms:W3CDTF">2015-04-13T23:57:04Z</dcterms:created>
  <dcterms:modified xsi:type="dcterms:W3CDTF">2026-05-29T02:12:24Z</dcterms:modified>
</cp:coreProperties>
</file>