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ine156\Desktop\"/>
    </mc:Choice>
  </mc:AlternateContent>
  <xr:revisionPtr revIDLastSave="0" documentId="13_ncr:1_{DD8E6805-3EDF-4371-AFFF-7795141EB38B}"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AM35" i="10"/>
  <c r="C35" i="10"/>
  <c r="CO34" i="10"/>
  <c r="BW34" i="10"/>
  <c r="BW35"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<sst xmlns="http://schemas.openxmlformats.org/spreadsheetml/2006/main" count="1047" uniqueCount="588">
  <si>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</si>
  <si>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</si>
  <si>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</si>
  <si>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</si>
  <si>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</si>
  <si>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</si>
  <si>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</si>
  <si>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</si>
  <si>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</si>
  <si>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</si>
  <si>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</si>
  <si>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</si>
  <si>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</si>
  <si>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</si>
  <si>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</si>
  <si>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</si>
  <si>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</si>
  <si>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</si>
  <si>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</si>
  <si>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</si>
  <si>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</si>
  <si>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</si>
  <si>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</si>
  <si>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</si>
  <si>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</si>
  <si>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</si>
  <si>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</si>
  <si>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</si>
  <si>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</si>
  <si>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</si>
  <si>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</si>
  <si>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</si>
  <si>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</si>
  <si>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</si>
  <si>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</si>
  <si>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</si>
  <si>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</si>
  <si>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</si>
  <si>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</si>
  <si>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</si>
  <si>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</si>
  <si>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</si>
  <si>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</si>
  <si>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</si>
  <si>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</si>
  <si>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</si>
  <si>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</si>
  <si>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</si>
  <si>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</si>
  <si>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</si>
  <si>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</si>
  <si>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</si>
  <si>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</si>
  <si>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</si>
  <si>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</si>
  <si>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</si>
  <si>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</si>
  <si>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</si>
  <si>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</si>
  <si>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</si>
  <si>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</si>
  <si>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</si>
  <si>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</si>
  <si>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</si>
  <si>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</si>
  <si>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</si>
  <si>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</si>
  <si>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</si>
  <si>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</si>
  <si>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</si>
  <si>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</si>
  <si>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</si>
  <si>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</si>
  <si>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</si>
  <si>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</si>
  <si>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</si>
  <si>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</si>
  <si>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</si>
  <si>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</si>
  <si>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</si>
  <si>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</si>
  <si>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</si>
  <si>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</si>
  <si>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</si>
  <si>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</si>
  <si>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</si>
  <si>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</si>
  <si>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</si>
  <si>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</si>
  <si>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</si>
  <si>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</si>
  <si>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</si>
  <si>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</si>
  <si>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</si>
  <si>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</si>
  <si>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</si>
  <si>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</si>
  <si>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</si>
  <si>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</si>
  <si>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</si>
  <si>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</si>
  <si>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</si>
  <si>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</si>
  <si>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</si>
  <si>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</si>
  <si>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</si>
  <si>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</si>
  <si>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</si>
  <si>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</si>
  <si>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</si>
  <si>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</si>
  <si>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</si>
  <si>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</si>
  <si>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</si>
  <si>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</si>
  <si>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</si>
  <si>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</si>
  <si>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</si>
  <si>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</si>
  <si>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</si>
  <si>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</si>
  <si>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</si>
  <si>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</si>
  <si>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</si>
  <si>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</si>
  <si>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</si>
  <si>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</si>
  <si>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</si>
  <si>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</si>
  <si>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</si>
  <si>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</si>
  <si>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</si>
  <si>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</si>
  <si>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</si>
  <si>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</si>
  <si>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</si>
  <si>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</si>
  <si>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</si>
  <si>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</si>
  <si>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</si>
  <si>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</si>
  <si>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</si>
  <si>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</si>
  <si>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</si>
  <si>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</si>
  <si>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</si>
  <si>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</si>
  <si>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</si>
  <si>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</si>
  <si>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</si>
  <si>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</si>
  <si>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</si>
  <si>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</si>
  <si>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</si>
  <si>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</si>
  <si>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</si>
  <si>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</si>
  <si>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</si>
  <si>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</si>
  <si>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</si>
  <si>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</si>
  <si>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</si>
  <si>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</si>
  <si>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</si>
  <si>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</si>
  <si>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</si>
  <si>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</si>
  <si>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</si>
  <si>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</si>
  <si>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</si>
  <si>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</si>
  <si>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</si>
  <si>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</si>
  <si>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</si>
  <si>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</si>
  <si>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</si>
  <si>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</si>
  <si>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</si>
  <si>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</si>
  <si>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</si>
  <si>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</si>
  <si>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</si>
  <si>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</si>
  <si>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</si>
  <si>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</si>
  <si>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</si>
  <si>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</si>
  <si>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</si>
  <si>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</si>
  <si>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</si>
  <si>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</si>
  <si>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</si>
  <si>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</si>
  <si>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</si>
  <si>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</si>
  <si>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</si>
  <si>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</si>
  <si>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</si>
  <si>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</si>
  <si>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</si>
  <si>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</si>
  <si>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</si>
  <si>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</si>
  <si>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</si>
  <si>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</si>
  <si>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</si>
  <si>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</si>
  <si>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</si>
  <si>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</si>
  <si>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</si>
  <si>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</si>
  <si>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</si>
  <si>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</si>
  <si>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</si>
  <si>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</si>
  <si>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</si>
  <si>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</si>
  <si>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</si>
  <si>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北海道湧別町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</si>
  <si>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</si>
  <si>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</si>
  <si>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</si>
  <si>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</si>
  <si>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</si>
  <si>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</si>
  <si>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</si>
  <si>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</si>
  <si>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</si>
  <si>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</si>
  <si>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</si>
  <si>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</si>
  <si>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</si>
  <si>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</si>
  <si>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</si>
  <si>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</si>
  <si>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</si>
  <si>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</si>
  <si>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</si>
  <si>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</si>
  <si>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</si>
  <si>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</si>
  <si>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</si>
  <si>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</si>
  <si>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</si>
  <si>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</si>
  <si>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</si>
  <si>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</si>
  <si>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</si>
  <si>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</si>
  <si>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</si>
  <si>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</si>
  <si>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</si>
  <si>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</si>
  <si>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</si>
  <si>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</si>
  <si>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</si>
  <si>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</si>
  <si>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</si>
  <si>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</si>
  <si>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</si>
  <si>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</si>
  <si>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</si>
  <si>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</si>
  <si>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</si>
  <si>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</si>
  <si>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</si>
  <si>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</si>
  <si>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</si>
  <si>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</si>
  <si>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</si>
  <si>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</si>
  <si>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</si>
  <si>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</si>
  <si>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</si>
  <si>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</si>
  <si>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</si>
  <si>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</si>
  <si>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</si>
  <si>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</si>
  <si>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</si>
  <si>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</si>
  <si>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</si>
  <si>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</si>
  <si>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</si>
  <si>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</si>
  <si>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</si>
  <si>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</si>
  <si>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</si>
  <si>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</si>
  <si>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</si>
  <si>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</si>
  <si>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</si>
  <si>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</si>
  <si>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</si>
  <si>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</si>
  <si>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</si>
  <si>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</si>
  <si>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</si>
  <si>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</si>
  <si>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</si>
  <si>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</si>
  <si>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</si>
  <si>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</si>
  <si>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</si>
  <si>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</si>
  <si>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</si>
  <si>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</si>
  <si>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</si>
  <si>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</si>
  <si>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</si>
  <si>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</si>
  <si>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</si>
  <si>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</si>
  <si>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</si>
  <si>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</si>
  <si>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</si>
  <si>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</si>
  <si>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</si>
  <si>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</si>
  <si>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</si>
  <si>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</si>
  <si>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</si>
  <si>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</si>
  <si>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</si>
  <si>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</si>
  <si>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</si>
  <si>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</si>
  <si>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</si>
  <si>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</si>
  <si>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</si>
  <si>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</si>
  <si>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</si>
  <si>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</si>
  <si>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</si>
  <si>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</si>
  <si>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</si>
  <si>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</si>
  <si>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</si>
  <si>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</si>
  <si>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</si>
  <si>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</si>
  <si>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</si>
  <si>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</si>
  <si>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</si>
  <si>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</si>
  <si>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</si>
  <si>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</si>
  <si>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</si>
  <si>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</si>
  <si>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</si>
  <si>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</si>
  <si>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</si>
  <si>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</si>
  <si>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</si>
  <si>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</si>
  <si>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</si>
  <si>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</si>
  <si>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</si>
  <si>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</si>
  <si>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</si>
  <si>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</si>
  <si>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</si>
  <si>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</si>
  <si>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</si>
  <si>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</si>
  <si>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</si>
  <si>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</si>
  <si>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</si>
  <si>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</si>
  <si>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</si>
  <si>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</si>
  <si>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北海道湧別町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</si>
  <si>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</si>
  <si>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</si>
  <si>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</si>
  <si>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</si>
  <si>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</si>
  <si>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</si>
  <si>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</si>
  <si>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</si>
  <si>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</si>
  <si>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</si>
  <si>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</si>
  <si>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</si>
  <si>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</si>
  <si>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</si>
  <si>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</si>
  <si>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</si>
  <si>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</si>
  <si>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</si>
  <si>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</si>
  <si>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</si>
  <si>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</si>
  <si>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</si>
  <si>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</si>
  <si>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</si>
  <si>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</si>
  <si>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</si>
  <si>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</si>
  <si>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</si>
  <si>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</si>
  <si>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</si>
  <si>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</si>
  <si>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</si>
  <si>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</si>
  <si>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</si>
  <si>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</si>
  <si>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</si>
  <si>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</si>
  <si>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</si>
  <si>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</si>
  <si>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</si>
  <si>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</si>
  <si>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</si>
  <si>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</si>
  <si>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</si>
  <si>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</si>
  <si>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</si>
  <si>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</si>
  <si>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</si>
  <si>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</si>
  <si>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</si>
  <si>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</si>
  <si>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</si>
  <si>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</si>
  <si>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</si>
  <si>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</si>
  <si>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</si>
  <si>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</si>
  <si>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</si>
  <si>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</si>
  <si>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</si>
  <si>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</si>
  <si>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</si>
  <si>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</si>
  <si>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</si>
  <si>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</si>
  <si>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</si>
  <si>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</si>
  <si>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</si>
  <si>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</si>
  <si>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</si>
  <si>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</si>
  <si>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</si>
  <si>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</si>
  <si>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</si>
  <si>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</si>
  <si>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</si>
  <si>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</si>
  <si>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</si>
  <si>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</si>
  <si>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</si>
  <si>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</si>
  <si>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</si>
  <si>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</si>
  <si>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</si>
  <si>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</si>
  <si>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</si>
  <si>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</si>
  <si>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</si>
  <si>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</si>
  <si>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</si>
  <si>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</si>
  <si>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</si>
  <si>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</si>
  <si>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</si>
  <si>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</si>
  <si>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</si>
  <si>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</si>
  <si>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</si>
  <si>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</si>
  <si>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</si>
  <si>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</si>
  <si>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</si>
  <si>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</si>
  <si>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</si>
  <si>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</si>
  <si>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</si>
  <si>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</si>
  <si>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</si>
  <si>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</si>
  <si>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</si>
  <si>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</si>
  <si>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</si>
  <si>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</si>
  <si>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</si>
  <si>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</si>
  <si>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</si>
  <si>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</si>
  <si>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</si>
  <si>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</si>
  <si>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</si>
  <si>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</si>
  <si>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</si>
  <si>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</si>
  <si>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</si>
  <si>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</si>
  <si>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</si>
  <si>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</si>
  <si>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</si>
  <si>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</si>
  <si>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</si>
  <si>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</si>
  <si>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</si>
  <si>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</si>
  <si>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</si>
  <si>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</si>
  <si>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</si>
  <si>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</si>
  <si>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</si>
  <si>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</si>
  <si>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</si>
  <si>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</si>
  <si>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</si>
  <si>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</si>
  <si>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</si>
  <si>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</si>
  <si>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</si>
  <si>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</si>
  <si>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</si>
  <si>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</si>
  <si>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</si>
  <si>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</si>
  <si>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</si>
  <si>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</si>
  <si>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</si>
  <si>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</si>
  <si>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</si>
  <si>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</si>
  <si>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</si>
  <si>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</si>
  <si>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</si>
  <si>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</si>
  <si>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</si>
  <si>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</si>
  <si>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</si>
  <si>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</si>
  <si>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</si>
  <si>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</si>
  <si>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</si>
  <si>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</si>
  <si>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</si>
  <si>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</si>
  <si>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</si>
  <si>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</si>
  <si>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</si>
  <si>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</si>
  <si>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</si>
  <si>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</si>
  <si>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</si>
  <si>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</si>
  <si>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</si>
  <si>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</si>
  <si>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</si>
  <si>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</si>
  <si>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</si>
  <si>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</si>
  <si>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</si>
  <si>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</si>
  <si>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</si>
  <si>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</si>
  <si>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</si>
  <si>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</si>
  <si>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</si>
  <si>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0.50</t>
  </si>
  <si>
    <t>一般会計</t>
  </si>
  <si>
    <t>水道事業会計</t>
  </si>
  <si>
    <t>介護保険特別会計</t>
  </si>
  <si>
    <t>国民健康保険特別会計</t>
  </si>
  <si>
    <t>簡易水道事業特別会計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</si>
  <si>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</si>
  <si>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</si>
  <si>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</si>
  <si>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</si>
  <si>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</si>
  <si>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</si>
  <si>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</si>
  <si>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</si>
  <si>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</si>
  <si>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</si>
  <si>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</si>
  <si>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</si>
  <si>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</si>
  <si>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旧国鉄代替輸送確保基金</t>
  </si>
  <si>
    <t>畑地かんがい排水施設整備基金</t>
    <rPh sb="0" eb="2">
      <t>ハタチ</t>
    </rPh>
    <rPh sb="6" eb="8">
      <t>ハイスイ</t>
    </rPh>
    <rPh sb="8" eb="10">
      <t>シセツ</t>
    </rPh>
    <rPh sb="10" eb="12">
      <t>セイビ</t>
    </rPh>
    <rPh sb="12" eb="14">
      <t>キキン</t>
    </rPh>
    <phoneticPr fontId="2"/>
  </si>
  <si>
    <t>ふるさと創生基金</t>
    <phoneticPr fontId="2"/>
  </si>
  <si>
    <t>公共施設整備基金</t>
    <phoneticPr fontId="2"/>
  </si>
  <si>
    <t>地域福祉基金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</si>
</sst>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2679-4D90-AD52-15C6D40EBE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197643</c:v>
                </c:pt>
                <c:pt idx="1">
                  <c:v>228815</c:v>
                </c:pt>
                <c:pt idx="2">
                  <c:v>240363</c:v>
                </c:pt>
                <c:pt idx="3">
                  <c:v>296356</c:v>
                </c:pt>
                <c:pt idx="4">
                  <c:v>451673</c:v>
                </c:pt>
              </c:numCache>
            </c:numRef>
          </c:val>
          <c:smooth val="0"/>
          <c:extLst>
            <c:ext xmlns:c16="http://schemas.microsoft.com/office/drawing/2014/chart" uri="{C3380CC4-5D6E-409C-BE32-E72D297353CC}">
              <c16:uniqueId val="{00000001-2679-4D90-AD52-15C6D40EBE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6.98</c:v>
                </c:pt>
                <c:pt idx="1">
                  <c:v>6.46</c:v>
                </c:pt>
                <c:pt idx="2">
                  <c:v>6.82</c:v>
                </c:pt>
                <c:pt idx="3">
                  <c:v>7.3</c:v>
                </c:pt>
                <c:pt idx="4">
                  <c:v>10.39</c:v>
                </c:pt>
              </c:numCache>
            </c:numRef>
          </c:val>
          <c:extLst>
            <c:ext xmlns:c16="http://schemas.microsoft.com/office/drawing/2014/chart" uri="{C3380CC4-5D6E-409C-BE32-E72D297353CC}">
              <c16:uniqueId val="{00000000-5E40-4F6F-9928-DBFE99EF9C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75.98</c:v>
                </c:pt>
                <c:pt idx="1">
                  <c:v>77.67</c:v>
                </c:pt>
                <c:pt idx="2">
                  <c:v>77.77</c:v>
                </c:pt>
                <c:pt idx="3">
                  <c:v>81.59</c:v>
                </c:pt>
                <c:pt idx="4">
                  <c:v>91.44</c:v>
                </c:pt>
              </c:numCache>
            </c:numRef>
          </c:val>
          <c:extLst>
            <c:ext xmlns:c16="http://schemas.microsoft.com/office/drawing/2014/chart" uri="{C3380CC4-5D6E-409C-BE32-E72D297353CC}">
              <c16:uniqueId val="{00000001-5E40-4F6F-9928-DBFE99EF9C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c:v>
                </c:pt>
                <c:pt idx="1">
                  <c:v>0.27</c:v>
                </c:pt>
                <c:pt idx="2">
                  <c:v>3.74</c:v>
                </c:pt>
                <c:pt idx="3">
                  <c:v>9.2899999999999991</c:v>
                </c:pt>
                <c:pt idx="4">
                  <c:v>10.92</c:v>
                </c:pt>
              </c:numCache>
            </c:numRef>
          </c:val>
          <c:smooth val="0"/>
          <c:extLst>
            <c:ext xmlns:c16="http://schemas.microsoft.com/office/drawing/2014/chart" uri="{C3380CC4-5D6E-409C-BE32-E72D297353CC}">
              <c16:uniqueId val="{00000002-5E40-4F6F-9928-DBFE99EF9C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18-4862-A2D2-0AE69D0B9C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18-4862-A2D2-0AE69D0B9C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18-4862-A2D2-0AE69D0B9C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18-4862-A2D2-0AE69D0B9CE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0518-4862-A2D2-0AE69D0B9CEE}"/>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0518-4862-A2D2-0AE69D0B9C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0.16</c:v>
                </c:pt>
                <c:pt idx="4">
                  <c:v>#N/A</c:v>
                </c:pt>
                <c:pt idx="5">
                  <c:v>0.12</c:v>
                </c:pt>
                <c:pt idx="6">
                  <c:v>#N/A</c:v>
                </c:pt>
                <c:pt idx="7">
                  <c:v>0.08</c:v>
                </c:pt>
                <c:pt idx="8">
                  <c:v>#N/A</c:v>
                </c:pt>
                <c:pt idx="9">
                  <c:v>0.02</c:v>
                </c:pt>
              </c:numCache>
            </c:numRef>
          </c:val>
          <c:extLst>
            <c:ext xmlns:c16="http://schemas.microsoft.com/office/drawing/2014/chart" uri="{C3380CC4-5D6E-409C-BE32-E72D297353CC}">
              <c16:uniqueId val="{00000006-0518-4862-A2D2-0AE69D0B9C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0.42</c:v>
                </c:pt>
                <c:pt idx="4">
                  <c:v>#N/A</c:v>
                </c:pt>
                <c:pt idx="5">
                  <c:v>0.09</c:v>
                </c:pt>
                <c:pt idx="6">
                  <c:v>#N/A</c:v>
                </c:pt>
                <c:pt idx="7">
                  <c:v>0.5</c:v>
                </c:pt>
                <c:pt idx="8">
                  <c:v>#N/A</c:v>
                </c:pt>
                <c:pt idx="9">
                  <c:v>0.56999999999999995</c:v>
                </c:pt>
              </c:numCache>
            </c:numRef>
          </c:val>
          <c:extLst>
            <c:ext xmlns:c16="http://schemas.microsoft.com/office/drawing/2014/chart" uri="{C3380CC4-5D6E-409C-BE32-E72D297353CC}">
              <c16:uniqueId val="{00000007-0518-4862-A2D2-0AE69D0B9CE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3.89</c:v>
                </c:pt>
                <c:pt idx="2">
                  <c:v>#N/A</c:v>
                </c:pt>
                <c:pt idx="3">
                  <c:v>4.8899999999999997</c:v>
                </c:pt>
                <c:pt idx="4">
                  <c:v>#N/A</c:v>
                </c:pt>
                <c:pt idx="5">
                  <c:v>5.65</c:v>
                </c:pt>
                <c:pt idx="6">
                  <c:v>#N/A</c:v>
                </c:pt>
                <c:pt idx="7">
                  <c:v>6.08</c:v>
                </c:pt>
                <c:pt idx="8">
                  <c:v>#N/A</c:v>
                </c:pt>
                <c:pt idx="9">
                  <c:v>6.91</c:v>
                </c:pt>
              </c:numCache>
            </c:numRef>
          </c:val>
          <c:extLst>
            <c:ext xmlns:c16="http://schemas.microsoft.com/office/drawing/2014/chart" uri="{C3380CC4-5D6E-409C-BE32-E72D297353CC}">
              <c16:uniqueId val="{00000008-0518-4862-A2D2-0AE69D0B9C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6.98</c:v>
                </c:pt>
                <c:pt idx="2">
                  <c:v>#N/A</c:v>
                </c:pt>
                <c:pt idx="3">
                  <c:v>6.46</c:v>
                </c:pt>
                <c:pt idx="4">
                  <c:v>#N/A</c:v>
                </c:pt>
                <c:pt idx="5">
                  <c:v>6.82</c:v>
                </c:pt>
                <c:pt idx="6">
                  <c:v>#N/A</c:v>
                </c:pt>
                <c:pt idx="7">
                  <c:v>7.3</c:v>
                </c:pt>
                <c:pt idx="8">
                  <c:v>#N/A</c:v>
                </c:pt>
                <c:pt idx="9">
                  <c:v>10.38</c:v>
                </c:pt>
              </c:numCache>
            </c:numRef>
          </c:val>
          <c:extLst>
            <c:ext xmlns:c16="http://schemas.microsoft.com/office/drawing/2014/chart" uri="{C3380CC4-5D6E-409C-BE32-E72D297353CC}">
              <c16:uniqueId val="{00000009-0518-4862-A2D2-0AE69D0B9C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898</c:v>
                </c:pt>
                <c:pt idx="5">
                  <c:v>883</c:v>
                </c:pt>
                <c:pt idx="8">
                  <c:v>869</c:v>
                </c:pt>
                <c:pt idx="11">
                  <c:v>887</c:v>
                </c:pt>
                <c:pt idx="14">
                  <c:v>936</c:v>
                </c:pt>
              </c:numCache>
            </c:numRef>
          </c:val>
          <c:extLst>
            <c:ext xmlns:c16="http://schemas.microsoft.com/office/drawing/2014/chart" uri="{C3380CC4-5D6E-409C-BE32-E72D297353CC}">
              <c16:uniqueId val="{00000000-5DB7-4818-8BBF-AE3C8D2C64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B7-4818-8BBF-AE3C8D2C64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c:v>
                </c:pt>
                <c:pt idx="3">
                  <c:v>17</c:v>
                </c:pt>
                <c:pt idx="6">
                  <c:v>50</c:v>
                </c:pt>
                <c:pt idx="9">
                  <c:v>51</c:v>
                </c:pt>
                <c:pt idx="12">
                  <c:v>50</c:v>
                </c:pt>
              </c:numCache>
            </c:numRef>
          </c:val>
          <c:extLst>
            <c:ext xmlns:c16="http://schemas.microsoft.com/office/drawing/2014/chart" uri="{C3380CC4-5D6E-409C-BE32-E72D297353CC}">
              <c16:uniqueId val="{00000002-5DB7-4818-8BBF-AE3C8D2C64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16</c:v>
                </c:pt>
                <c:pt idx="6">
                  <c:v>10</c:v>
                </c:pt>
                <c:pt idx="9">
                  <c:v>4</c:v>
                </c:pt>
                <c:pt idx="12">
                  <c:v>0</c:v>
                </c:pt>
              </c:numCache>
            </c:numRef>
          </c:val>
          <c:extLst>
            <c:ext xmlns:c16="http://schemas.microsoft.com/office/drawing/2014/chart" uri="{C3380CC4-5D6E-409C-BE32-E72D297353CC}">
              <c16:uniqueId val="{00000003-5DB7-4818-8BBF-AE3C8D2C64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c:v>
                </c:pt>
                <c:pt idx="3">
                  <c:v>136</c:v>
                </c:pt>
                <c:pt idx="6">
                  <c:v>135</c:v>
                </c:pt>
                <c:pt idx="9">
                  <c:v>140</c:v>
                </c:pt>
                <c:pt idx="12">
                  <c:v>147</c:v>
                </c:pt>
              </c:numCache>
            </c:numRef>
          </c:val>
          <c:extLst>
            <c:ext xmlns:c16="http://schemas.microsoft.com/office/drawing/2014/chart" uri="{C3380CC4-5D6E-409C-BE32-E72D297353CC}">
              <c16:uniqueId val="{00000004-5DB7-4818-8BBF-AE3C8D2C64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B7-4818-8BBF-AE3C8D2C64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B7-4818-8BBF-AE3C8D2C64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978</c:v>
                </c:pt>
                <c:pt idx="3">
                  <c:v>978</c:v>
                </c:pt>
                <c:pt idx="6">
                  <c:v>1004</c:v>
                </c:pt>
                <c:pt idx="9">
                  <c:v>1065</c:v>
                </c:pt>
                <c:pt idx="12">
                  <c:v>1147</c:v>
                </c:pt>
              </c:numCache>
            </c:numRef>
          </c:val>
          <c:extLst>
            <c:ext xmlns:c16="http://schemas.microsoft.com/office/drawing/2014/chart" uri="{C3380CC4-5D6E-409C-BE32-E72D297353CC}">
              <c16:uniqueId val="{00000007-5DB7-4818-8BBF-AE3C8D2C64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261</c:v>
                </c:pt>
                <c:pt idx="2">
                  <c:v>#N/A</c:v>
                </c:pt>
                <c:pt idx="3">
                  <c:v>#N/A</c:v>
                </c:pt>
                <c:pt idx="4">
                  <c:v>264</c:v>
                </c:pt>
                <c:pt idx="5">
                  <c:v>#N/A</c:v>
                </c:pt>
                <c:pt idx="6">
                  <c:v>#N/A</c:v>
                </c:pt>
                <c:pt idx="7">
                  <c:v>330</c:v>
                </c:pt>
                <c:pt idx="8">
                  <c:v>#N/A</c:v>
                </c:pt>
                <c:pt idx="9">
                  <c:v>#N/A</c:v>
                </c:pt>
                <c:pt idx="10">
                  <c:v>373</c:v>
                </c:pt>
                <c:pt idx="11">
                  <c:v>#N/A</c:v>
                </c:pt>
                <c:pt idx="12">
                  <c:v>#N/A</c:v>
                </c:pt>
                <c:pt idx="13">
                  <c:v>408</c:v>
                </c:pt>
                <c:pt idx="14">
                  <c:v>#N/A</c:v>
                </c:pt>
              </c:numCache>
            </c:numRef>
          </c:val>
          <c:smooth val="0"/>
          <c:extLst>
            <c:ext xmlns:c16="http://schemas.microsoft.com/office/drawing/2014/chart" uri="{C3380CC4-5D6E-409C-BE32-E72D297353CC}">
              <c16:uniqueId val="{00000008-5DB7-4818-8BBF-AE3C8D2C64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8784</c:v>
                </c:pt>
                <c:pt idx="5">
                  <c:v>8616</c:v>
                </c:pt>
                <c:pt idx="8">
                  <c:v>8789</c:v>
                </c:pt>
                <c:pt idx="11">
                  <c:v>8938</c:v>
                </c:pt>
                <c:pt idx="14">
                  <c:v>9287</c:v>
                </c:pt>
              </c:numCache>
            </c:numRef>
          </c:val>
          <c:extLst>
            <c:ext xmlns:c16="http://schemas.microsoft.com/office/drawing/2014/chart" uri="{C3380CC4-5D6E-409C-BE32-E72D297353CC}">
              <c16:uniqueId val="{00000000-41E6-4406-87F2-F25130BC72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343</c:v>
                </c:pt>
                <c:pt idx="5">
                  <c:v>406</c:v>
                </c:pt>
                <c:pt idx="8">
                  <c:v>447</c:v>
                </c:pt>
                <c:pt idx="11">
                  <c:v>469</c:v>
                </c:pt>
                <c:pt idx="14">
                  <c:v>496</c:v>
                </c:pt>
              </c:numCache>
            </c:numRef>
          </c:val>
          <c:extLst>
            <c:ext xmlns:c16="http://schemas.microsoft.com/office/drawing/2014/chart" uri="{C3380CC4-5D6E-409C-BE32-E72D297353CC}">
              <c16:uniqueId val="{00000001-41E6-4406-87F2-F25130BC72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7230</c:v>
                </c:pt>
                <c:pt idx="5">
                  <c:v>7351</c:v>
                </c:pt>
                <c:pt idx="8">
                  <c:v>7494</c:v>
                </c:pt>
                <c:pt idx="11">
                  <c:v>7988</c:v>
                </c:pt>
                <c:pt idx="14">
                  <c:v>8460</c:v>
                </c:pt>
              </c:numCache>
            </c:numRef>
          </c:val>
          <c:extLst>
            <c:ext xmlns:c16="http://schemas.microsoft.com/office/drawing/2014/chart" uri="{C3380CC4-5D6E-409C-BE32-E72D297353CC}">
              <c16:uniqueId val="{00000002-41E6-4406-87F2-F25130BC72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E6-4406-87F2-F25130BC72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E6-4406-87F2-F25130BC72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E6-4406-87F2-F25130BC72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1345</c:v>
                </c:pt>
                <c:pt idx="3">
                  <c:v>1346</c:v>
                </c:pt>
                <c:pt idx="6">
                  <c:v>1288</c:v>
                </c:pt>
                <c:pt idx="9">
                  <c:v>1253</c:v>
                </c:pt>
                <c:pt idx="12">
                  <c:v>1257</c:v>
                </c:pt>
              </c:numCache>
            </c:numRef>
          </c:val>
          <c:extLst>
            <c:ext xmlns:c16="http://schemas.microsoft.com/office/drawing/2014/chart" uri="{C3380CC4-5D6E-409C-BE32-E72D297353CC}">
              <c16:uniqueId val="{00000006-41E6-4406-87F2-F25130BC72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17</c:v>
                </c:pt>
                <c:pt idx="6">
                  <c:v>5</c:v>
                </c:pt>
                <c:pt idx="9">
                  <c:v>0</c:v>
                </c:pt>
                <c:pt idx="12">
                  <c:v>0</c:v>
                </c:pt>
              </c:numCache>
            </c:numRef>
          </c:val>
          <c:extLst>
            <c:ext xmlns:c16="http://schemas.microsoft.com/office/drawing/2014/chart" uri="{C3380CC4-5D6E-409C-BE32-E72D297353CC}">
              <c16:uniqueId val="{00000007-41E6-4406-87F2-F25130BC72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1819</c:v>
                </c:pt>
                <c:pt idx="3">
                  <c:v>1663</c:v>
                </c:pt>
                <c:pt idx="6">
                  <c:v>1878</c:v>
                </c:pt>
                <c:pt idx="9">
                  <c:v>1846</c:v>
                </c:pt>
                <c:pt idx="12">
                  <c:v>1781</c:v>
                </c:pt>
              </c:numCache>
            </c:numRef>
          </c:val>
          <c:extLst>
            <c:ext xmlns:c16="http://schemas.microsoft.com/office/drawing/2014/chart" uri="{C3380CC4-5D6E-409C-BE32-E72D297353CC}">
              <c16:uniqueId val="{00000008-41E6-4406-87F2-F25130BC72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253</c:v>
                </c:pt>
                <c:pt idx="6">
                  <c:v>237</c:v>
                </c:pt>
                <c:pt idx="9">
                  <c:v>196</c:v>
                </c:pt>
                <c:pt idx="12">
                  <c:v>154</c:v>
                </c:pt>
              </c:numCache>
            </c:numRef>
          </c:val>
          <c:extLst>
            <c:ext xmlns:c16="http://schemas.microsoft.com/office/drawing/2014/chart" uri="{C3380CC4-5D6E-409C-BE32-E72D297353CC}">
              <c16:uniqueId val="{00000009-41E6-4406-87F2-F25130BC72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10359</c:v>
                </c:pt>
                <c:pt idx="3">
                  <c:v>10381</c:v>
                </c:pt>
                <c:pt idx="6">
                  <c:v>10789</c:v>
                </c:pt>
                <c:pt idx="9">
                  <c:v>11135</c:v>
                </c:pt>
                <c:pt idx="12">
                  <c:v>11737</c:v>
                </c:pt>
              </c:numCache>
            </c:numRef>
          </c:val>
          <c:extLst>
            <c:ext xmlns:c16="http://schemas.microsoft.com/office/drawing/2014/chart" uri="{C3380CC4-5D6E-409C-BE32-E72D297353CC}">
              <c16:uniqueId val="{0000000A-41E6-4406-87F2-F25130BC72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E6-4406-87F2-F25130BC72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4078</c:v>
                </c:pt>
                <c:pt idx="1">
                  <c:v>4546</c:v>
                </c:pt>
                <c:pt idx="2">
                  <c:v>4982</c:v>
                </c:pt>
              </c:numCache>
            </c:numRef>
          </c:val>
          <c:extLst>
            <c:ext xmlns:c16="http://schemas.microsoft.com/office/drawing/2014/chart" uri="{C3380CC4-5D6E-409C-BE32-E72D297353CC}">
              <c16:uniqueId val="{00000000-0561-4AEC-A6FE-F55F6F9253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945</c:v>
                </c:pt>
                <c:pt idx="1">
                  <c:v>945</c:v>
                </c:pt>
                <c:pt idx="2">
                  <c:v>945</c:v>
                </c:pt>
              </c:numCache>
            </c:numRef>
          </c:val>
          <c:extLst>
            <c:ext xmlns:c16="http://schemas.microsoft.com/office/drawing/2014/chart" uri="{C3380CC4-5D6E-409C-BE32-E72D297353CC}">
              <c16:uniqueId val="{00000001-0561-4AEC-A6FE-F55F6F9253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2128</c:v>
                </c:pt>
                <c:pt idx="1">
                  <c:v>2214</c:v>
                </c:pt>
                <c:pt idx="2">
                  <c:v>2250</c:v>
                </c:pt>
              </c:numCache>
            </c:numRef>
          </c:val>
          <c:extLst>
            <c:ext xmlns:c16="http://schemas.microsoft.com/office/drawing/2014/chart" uri="{C3380CC4-5D6E-409C-BE32-E72D297353CC}">
              <c16:uniqueId val="{00000002-0561-4AEC-A6FE-F55F6F9253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構造の大きな変化は見られないが、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近年の大型事業実施に係る借入れの元金償還の開始により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実施が見込まれることから、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交付税措置のある起債の借入など計画的な借入により、元利償還金の抑制に努める。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また、その他の事業の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緊急性、優先度などを厳選し起債に大きく頼ることのない行政運営に努める。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充当可能基金の確保等により将来負担比率は発生していない。今後も計画的な基金への積立や地方債発行の抑制を行い、健全財政の維持に努める。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北海道湧別町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財政調整金が収支調整に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係る積立てにより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増、また、特定目的基金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も漁業協同組合からの指定寄附金の積立てにより増となっている。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・旧国鉄代替輸送確保基金：代替輸送事業（名寄線代替バス）の財政需要</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・ふるさと創生基金：ふるさと創生につながる地域づくり事業</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：在宅福祉の向上、健康及び生きがいづくりの推進、その他の地域福祉の推進</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・畑地かんがい排水施設整備基金：畑地かんがい排水施設の整備</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・ふるさと応援基金：ふるさと応援寄附金の適正管理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・森林環境譲与税基金：森林環境譲与税の適正管理</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・公共施設整備基金：漁業協同組合からの指定寄附金の積立て</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・森林環境譲与税基金：森林環境譲与税</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の当該年度充当残額の積立て</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後年次の負担に備え、目的に沿った事業への繰入のほか、現在高を確保していく。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財源収支調整により増減を繰り返しており、令和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特段の繰入する事由が発生していないため、また、積立も利息分のみ行っているだけなので、増減していない。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後年次に備え、現在高を確保していく。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8,096
7,920
505.79
11,767,477
11,166,023
566,049
5,448,125
11,736,874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人口の減少や高齢化が進んでいるが、産業構造等に変動はなく、財政基盤も大きな変化はない。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退職者不補充等による人件費削減、投資的経費の抑制など歳出削減に取り組み、財政基盤の強化を図る。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維持補修費、扶助費等の増加による比率の上昇が見込まれる。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事務事業の見直しを進め、経常経費の削減に努める。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54356</xdr:rowOff>
    </xdr:from>
    <xdr:to>
      <xdr:col>23</xdr:col>
      <xdr:colOff>133350</xdr:colOff>
      <xdr:row>60</xdr:row>
      <xdr:rowOff>126746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3413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126746</xdr:rowOff>
    </xdr:from>
    <xdr:to>
      <xdr:col>19</xdr:col>
      <xdr:colOff>133350</xdr:colOff>
      <xdr:row>61</xdr:row>
      <xdr:rowOff>37338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137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61</xdr:row>
      <xdr:rowOff>109728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4957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61</xdr:row>
      <xdr:rowOff>148336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681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3556</xdr:rowOff>
    </xdr:from>
    <xdr:to>
      <xdr:col>23</xdr:col>
      <xdr:colOff>184150</xdr:colOff>
      <xdr:row>60</xdr:row>
      <xdr:rowOff>105156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96283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75946</xdr:rowOff>
    </xdr:from>
    <xdr:to>
      <xdr:col>19</xdr:col>
      <xdr:colOff>184150</xdr:colOff>
      <xdr:row>61</xdr:row>
      <xdr:rowOff>6096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人件費、物件費及び維持補修費の合計額の人口ひとり当たりの金額が類似団体平均を上回っている。物件費、維持補修費では施設維持管理経費が占めるウエイトが大きく、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近年のエネルギー価格・物価高騰の影響も懸念される中で、各経費の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抑制に努めるとともに、前述のとおり適切な定数管理により人件費削減に努める。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49197</xdr:rowOff>
    </xdr:from>
    <xdr:to>
      <xdr:col>23</xdr:col>
      <xdr:colOff>133350</xdr:colOff>
      <xdr:row>83</xdr:row>
      <xdr:rowOff>55152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79547"/>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1789</xdr:rowOff>
    </xdr:from>
    <xdr:to>
      <xdr:col>19</xdr:col>
      <xdr:colOff>133350</xdr:colOff>
      <xdr:row>83</xdr:row>
      <xdr:rowOff>49197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232139"/>
          <a:ext cx="889000" cy="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85398</xdr:rowOff>
    </xdr:from>
    <xdr:to>
      <xdr:col>15</xdr:col>
      <xdr:colOff>82550</xdr:colOff>
      <xdr:row>83</xdr:row>
      <xdr:rowOff>1789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44298"/>
          <a:ext cx="889000" cy="8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65122</xdr:rowOff>
    </xdr:from>
    <xdr:to>
      <xdr:col>11</xdr:col>
      <xdr:colOff>31750</xdr:colOff>
      <xdr:row>82</xdr:row>
      <xdr:rowOff>85398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24022"/>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4352</xdr:rowOff>
    </xdr:from>
    <xdr:to>
      <xdr:col>23</xdr:col>
      <xdr:colOff>184150</xdr:colOff>
      <xdr:row>83</xdr:row>
      <xdr:rowOff>105952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147879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0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169847</xdr:rowOff>
    </xdr:from>
    <xdr:to>
      <xdr:col>19</xdr:col>
      <xdr:colOff>184150</xdr:colOff>
      <xdr:row>83</xdr:row>
      <xdr:rowOff>99997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84774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1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122439</xdr:rowOff>
    </xdr:from>
    <xdr:to>
      <xdr:col>15</xdr:col>
      <xdr:colOff>133350</xdr:colOff>
      <xdr:row>83</xdr:row>
      <xdr:rowOff>52589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37366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6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34598</xdr:rowOff>
    </xdr:from>
    <xdr:to>
      <xdr:col>11</xdr:col>
      <xdr:colOff>82550</xdr:colOff>
      <xdr:row>82</xdr:row>
      <xdr:rowOff>136198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120975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7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14322</xdr:rowOff>
    </xdr:from>
    <xdr:to>
      <xdr:col>7</xdr:col>
      <xdr:colOff>31750</xdr:colOff>
      <xdr:row>82</xdr:row>
      <xdr:rowOff>115922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100699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類似団体をやや上回っている。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定員適正化計画に基づく採用者数の調整に伴う、職員の平均年齢の上昇が主な要因となっている。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も制度の見直しなど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人件費抑制に努め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、職員の年齢構成のバランス維持を図りつつ、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82021</xdr:rowOff>
    </xdr:from>
    <xdr:to>
      <xdr:col>81</xdr:col>
      <xdr:colOff>44450</xdr:colOff>
      <xdr:row>85</xdr:row>
      <xdr:rowOff>102129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552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102129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050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102129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050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21696</xdr:rowOff>
    </xdr:from>
    <xdr:to>
      <xdr:col>68</xdr:col>
      <xdr:colOff>152400</xdr:colOff>
      <xdr:row>85</xdr:row>
      <xdr:rowOff>102129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9494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31221</xdr:rowOff>
    </xdr:from>
    <xdr:to>
      <xdr:col>81</xdr:col>
      <xdr:colOff>95250</xdr:colOff>
      <xdr:row>85</xdr:row>
      <xdr:rowOff>132821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3298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7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51329</xdr:rowOff>
    </xdr:from>
    <xdr:to>
      <xdr:col>77</xdr:col>
      <xdr:colOff>95250</xdr:colOff>
      <xdr:row>85</xdr:row>
      <xdr:rowOff>152929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137706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1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51329</xdr:rowOff>
    </xdr:from>
    <xdr:to>
      <xdr:col>68</xdr:col>
      <xdr:colOff>203200</xdr:colOff>
      <xdr:row>85</xdr:row>
      <xdr:rowOff>152929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137706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142346</xdr:rowOff>
    </xdr:from>
    <xdr:to>
      <xdr:col>64</xdr:col>
      <xdr:colOff>152400</xdr:colOff>
      <xdr:row>85</xdr:row>
      <xdr:rowOff>72496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82673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類似団体平均を上回っているが、市町村合併の影響が大きい。定年退職者の補充を最低限に抑制するなど、定員管理適正化計画により適切な定員管理に努める。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46260</xdr:rowOff>
    </xdr:from>
    <xdr:to>
      <xdr:col>81</xdr:col>
      <xdr:colOff>44450</xdr:colOff>
      <xdr:row>62</xdr:row>
      <xdr:rowOff>61341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67616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41434</xdr:rowOff>
    </xdr:from>
    <xdr:to>
      <xdr:col>77</xdr:col>
      <xdr:colOff>44450</xdr:colOff>
      <xdr:row>62</xdr:row>
      <xdr:rowOff>61341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71334"/>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41434</xdr:rowOff>
    </xdr:from>
    <xdr:to>
      <xdr:col>72</xdr:col>
      <xdr:colOff>203200</xdr:colOff>
      <xdr:row>62</xdr:row>
      <xdr:rowOff>51689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671334"/>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7048</xdr:rowOff>
    </xdr:from>
    <xdr:to>
      <xdr:col>68</xdr:col>
      <xdr:colOff>152400</xdr:colOff>
      <xdr:row>62</xdr:row>
      <xdr:rowOff>51689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36948"/>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166910</xdr:rowOff>
    </xdr:from>
    <xdr:to>
      <xdr:col>81</xdr:col>
      <xdr:colOff>95250</xdr:colOff>
      <xdr:row>62</xdr:row>
      <xdr:rowOff>97060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138987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9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10541</xdr:rowOff>
    </xdr:from>
    <xdr:to>
      <xdr:col>77</xdr:col>
      <xdr:colOff>95250</xdr:colOff>
      <xdr:row>62</xdr:row>
      <xdr:rowOff>112141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96918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2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162084</xdr:rowOff>
    </xdr:from>
    <xdr:to>
      <xdr:col>73</xdr:col>
      <xdr:colOff>44450</xdr:colOff>
      <xdr:row>62</xdr:row>
      <xdr:rowOff>92234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77011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0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889</xdr:rowOff>
    </xdr:from>
    <xdr:to>
      <xdr:col>68</xdr:col>
      <xdr:colOff>203200</xdr:colOff>
      <xdr:row>62</xdr:row>
      <xdr:rowOff>102489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87266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127698</xdr:rowOff>
    </xdr:from>
    <xdr:to>
      <xdr:col>64</xdr:col>
      <xdr:colOff>152400</xdr:colOff>
      <xdr:row>62</xdr:row>
      <xdr:rowOff>57848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42625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7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類似団体の平均を下回っているが、近年の大型事業実施に係る借入れの元金償還の開始により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実施が見込まれることから、その他の事業の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緊急性、優先度などを厳選し起債に大きく頼ることのない行政運営に努める。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145627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597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73237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24977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38</xdr:row>
      <xdr:rowOff>164254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充当可能基金の確保等により算定されない状況となっているが、今後も充当可能基金の積立や適正な事業執行等により健全な財政運営に努める。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8,096
7,920
505.79
11,767,477
11,166,023
566,049
5,448,125
11,736,874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類似団体と比較すると経常収支比率は下回っており、人口一人当たり決算額も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類似団体を下回っている状況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となっている。今後も定員適正化計画に基づき定員管理を行い人件費の抑制に努める。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334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本町は合併により、同類の公共施設が町内に点在しており、その管理費に係る物件費も比率を押し上げていると考えられる。また、近年のエネルギー価格・物価高騰の影響も懸念されるところであり、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は、公共施設の再配置の検討を加速させ、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149860</xdr:rowOff>
    </xdr:from>
    <xdr:to>
      <xdr:col>82</xdr:col>
      <xdr:colOff>107950</xdr:colOff>
      <xdr:row>16</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216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16</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98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9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13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71137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類似団体と比較すると経常収支比率は下回っている。高齢化や乳幼児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制度拡大等によって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見込まれるため、今後も事務事業の見直しを進め抑制に努める。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75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経常収支比率は上回っている。今後は、施設の老朽化による維持補修費の増、下水道や簡易水道の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により一般会計からの繰出金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見込まれるため、特別会計も含めて事務事業の見直しを進め経費の抑制に努める。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67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158767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65278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340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34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124714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下回っている。負担金事業の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町負担分の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や、今後の義務教育施設整備事業などの大型事業実施により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借入額が増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となる見込みのため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、今後の起債発行においては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事業の緊急性、優先度や事業効果を検証し抑制に努める。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76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76</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7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77470</xdr:rowOff>
    </xdr:from>
    <xdr:to>
      <xdr:col>82</xdr:col>
      <xdr:colOff>107950</xdr:colOff>
      <xdr:row>75</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7647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xdr:rowOff>
    </xdr:from>
    <xdr:to>
      <xdr:col>78</xdr:col>
      <xdr:colOff>69850</xdr:colOff>
      <xdr:row>75</xdr:row>
      <xdr:rowOff>66040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863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75</xdr:row>
      <xdr:rowOff>134620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247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76</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93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26670</xdr:rowOff>
    </xdr:from>
    <xdr:to>
      <xdr:col>82</xdr:col>
      <xdr:colOff>158750</xdr:colOff>
      <xdr:row>74</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106697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125730</xdr:rowOff>
    </xdr:from>
    <xdr:to>
      <xdr:col>78</xdr:col>
      <xdr:colOff>120650</xdr:colOff>
      <xdr:row>75</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66057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83820</xdr:rowOff>
    </xdr:from>
    <xdr:to>
      <xdr:col>69</xdr:col>
      <xdr:colOff>142875</xdr:colOff>
      <xdr:row>76</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24147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130391</xdr:rowOff>
    </xdr:from>
    <xdr:to>
      <xdr:col>29</xdr:col>
      <xdr:colOff>127000</xdr:colOff>
      <xdr:row>17</xdr:row>
      <xdr:rowOff>150777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92666"/>
          <a:ext cx="647700" cy="2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128320</xdr:rowOff>
    </xdr:from>
    <xdr:to>
      <xdr:col>26</xdr:col>
      <xdr:colOff>50800</xdr:colOff>
      <xdr:row>17</xdr:row>
      <xdr:rowOff>130391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90595"/>
          <a:ext cx="698500" cy="2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128320</xdr:rowOff>
    </xdr:from>
    <xdr:to>
      <xdr:col>22</xdr:col>
      <xdr:colOff>114300</xdr:colOff>
      <xdr:row>17</xdr:row>
      <xdr:rowOff>159533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90595"/>
          <a:ext cx="698500" cy="3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159533</xdr:rowOff>
    </xdr:from>
    <xdr:to>
      <xdr:col>18</xdr:col>
      <xdr:colOff>177800</xdr:colOff>
      <xdr:row>18</xdr:row>
      <xdr:rowOff>10092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21808"/>
          <a:ext cx="698500" cy="2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99977</xdr:rowOff>
    </xdr:from>
    <xdr:to>
      <xdr:col>29</xdr:col>
      <xdr:colOff>177800</xdr:colOff>
      <xdr:row>18</xdr:row>
      <xdr:rowOff>30127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72054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79591</xdr:rowOff>
    </xdr:from>
    <xdr:to>
      <xdr:col>26</xdr:col>
      <xdr:colOff>101600</xdr:colOff>
      <xdr:row>18</xdr:row>
      <xdr:rowOff>9741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165968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2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77520</xdr:rowOff>
    </xdr:from>
    <xdr:to>
      <xdr:col>22</xdr:col>
      <xdr:colOff>165100</xdr:colOff>
      <xdr:row>18</xdr:row>
      <xdr:rowOff>7670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3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17847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0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108733</xdr:rowOff>
    </xdr:from>
    <xdr:to>
      <xdr:col>19</xdr:col>
      <xdr:colOff>38100</xdr:colOff>
      <xdr:row>18</xdr:row>
      <xdr:rowOff>38883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1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23660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5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130742</xdr:rowOff>
    </xdr:from>
    <xdr:to>
      <xdr:col>15</xdr:col>
      <xdr:colOff>101600</xdr:colOff>
      <xdr:row>18</xdr:row>
      <xdr:rowOff>60892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7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178174</xdr:rowOff>
    </xdr:from>
    <xdr:to>
      <xdr:col>29</xdr:col>
      <xdr:colOff>127000</xdr:colOff>
      <xdr:row>35</xdr:row>
      <xdr:rowOff>265026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8524"/>
          <a:ext cx="647700" cy="86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162950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33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265026</xdr:rowOff>
    </xdr:from>
    <xdr:to>
      <xdr:col>26</xdr:col>
      <xdr:colOff>50800</xdr:colOff>
      <xdr:row>36</xdr:row>
      <xdr:rowOff>18856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75376"/>
          <a:ext cx="698500" cy="9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18856</xdr:rowOff>
    </xdr:from>
    <xdr:to>
      <xdr:col>22</xdr:col>
      <xdr:colOff>114300</xdr:colOff>
      <xdr:row>36</xdr:row>
      <xdr:rowOff>162074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72106"/>
          <a:ext cx="698500" cy="14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162074</xdr:rowOff>
    </xdr:from>
    <xdr:to>
      <xdr:col>18</xdr:col>
      <xdr:colOff>177800</xdr:colOff>
      <xdr:row>37</xdr:row>
      <xdr:rowOff>2560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15324"/>
          <a:ext cx="698500" cy="11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127374</xdr:rowOff>
    </xdr:from>
    <xdr:to>
      <xdr:col>29</xdr:col>
      <xdr:colOff>177800</xdr:colOff>
      <xdr:row>35</xdr:row>
      <xdr:rowOff>228974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315351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8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214226</xdr:rowOff>
    </xdr:from>
    <xdr:to>
      <xdr:col>26</xdr:col>
      <xdr:colOff>101600</xdr:colOff>
      <xdr:row>35</xdr:row>
      <xdr:rowOff>315826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300603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310956</xdr:rowOff>
    </xdr:from>
    <xdr:to>
      <xdr:col>22</xdr:col>
      <xdr:colOff>165100</xdr:colOff>
      <xdr:row>36</xdr:row>
      <xdr:rowOff>69656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54433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111274</xdr:rowOff>
    </xdr:from>
    <xdr:to>
      <xdr:col>19</xdr:col>
      <xdr:colOff>38100</xdr:colOff>
      <xdr:row>37</xdr:row>
      <xdr:rowOff>41424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6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26201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123210</xdr:rowOff>
    </xdr:from>
    <xdr:to>
      <xdr:col>15</xdr:col>
      <xdr:colOff>101600</xdr:colOff>
      <xdr:row>37</xdr:row>
      <xdr:rowOff>53360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38137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8,096
7,920
505.79
11,767,477
11,166,023
566,049
5,448,125
11,736,874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153690</xdr:rowOff>
    </xdr:from>
    <xdr:to>
      <xdr:col>24</xdr:col>
      <xdr:colOff>63500</xdr:colOff>
      <xdr:row>36</xdr:row>
      <xdr:rowOff>36396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154440"/>
          <a:ext cx="8382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153690</xdr:rowOff>
    </xdr:from>
    <xdr:to>
      <xdr:col>19</xdr:col>
      <xdr:colOff>177800</xdr:colOff>
      <xdr:row>36</xdr:row>
      <xdr:rowOff>10627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54440"/>
          <a:ext cx="889000" cy="2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10627</xdr:rowOff>
    </xdr:from>
    <xdr:to>
      <xdr:col>15</xdr:col>
      <xdr:colOff>50800</xdr:colOff>
      <xdr:row>36</xdr:row>
      <xdr:rowOff>101078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82827"/>
          <a:ext cx="889000" cy="9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101078</xdr:rowOff>
    </xdr:from>
    <xdr:to>
      <xdr:col>10</xdr:col>
      <xdr:colOff>114300</xdr:colOff>
      <xdr:row>36</xdr:row>
      <xdr:rowOff>114743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73278"/>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157046</xdr:rowOff>
    </xdr:from>
    <xdr:to>
      <xdr:col>24</xdr:col>
      <xdr:colOff>114300</xdr:colOff>
      <xdr:row>36</xdr:row>
      <xdr:rowOff>87196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135473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3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102890</xdr:rowOff>
    </xdr:from>
    <xdr:to>
      <xdr:col>20</xdr:col>
      <xdr:colOff>38100</xdr:colOff>
      <xdr:row>36</xdr:row>
      <xdr:rowOff>33040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0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49567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7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131277</xdr:rowOff>
    </xdr:from>
    <xdr:to>
      <xdr:col>15</xdr:col>
      <xdr:colOff>101600</xdr:colOff>
      <xdr:row>36</xdr:row>
      <xdr:rowOff>61427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77954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0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50278</xdr:rowOff>
    </xdr:from>
    <xdr:to>
      <xdr:col>10</xdr:col>
      <xdr:colOff>165100</xdr:colOff>
      <xdr:row>36</xdr:row>
      <xdr:rowOff>151878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168405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9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63943</xdr:rowOff>
    </xdr:from>
    <xdr:to>
      <xdr:col>6</xdr:col>
      <xdr:colOff>38100</xdr:colOff>
      <xdr:row>36</xdr:row>
      <xdr:rowOff>165543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10620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10234</xdr:rowOff>
    </xdr:from>
    <xdr:to>
      <xdr:col>24</xdr:col>
      <xdr:colOff>63500</xdr:colOff>
      <xdr:row>58</xdr:row>
      <xdr:rowOff>48988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4334"/>
          <a:ext cx="8382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48988</xdr:rowOff>
    </xdr:from>
    <xdr:to>
      <xdr:col>19</xdr:col>
      <xdr:colOff>177800</xdr:colOff>
      <xdr:row>58</xdr:row>
      <xdr:rowOff>86511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93088"/>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86511</xdr:rowOff>
    </xdr:from>
    <xdr:to>
      <xdr:col>15</xdr:col>
      <xdr:colOff>50800</xdr:colOff>
      <xdr:row>58</xdr:row>
      <xdr:rowOff>118607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30611"/>
          <a:ext cx="8890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118607</xdr:rowOff>
    </xdr:from>
    <xdr:to>
      <xdr:col>10</xdr:col>
      <xdr:colOff>114300</xdr:colOff>
      <xdr:row>58</xdr:row>
      <xdr:rowOff>140494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2707"/>
          <a:ext cx="889000" cy="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130884</xdr:rowOff>
    </xdr:from>
    <xdr:to>
      <xdr:col>24</xdr:col>
      <xdr:colOff>114300</xdr:colOff>
      <xdr:row>58</xdr:row>
      <xdr:rowOff>61034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153761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169638</xdr:rowOff>
    </xdr:from>
    <xdr:to>
      <xdr:col>20</xdr:col>
      <xdr:colOff>38100</xdr:colOff>
      <xdr:row>58</xdr:row>
      <xdr:rowOff>99788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116315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1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35711</xdr:rowOff>
    </xdr:from>
    <xdr:to>
      <xdr:col>15</xdr:col>
      <xdr:colOff>101600</xdr:colOff>
      <xdr:row>58</xdr:row>
      <xdr:rowOff>137311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5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67807</xdr:rowOff>
    </xdr:from>
    <xdr:to>
      <xdr:col>10</xdr:col>
      <xdr:colOff>165100</xdr:colOff>
      <xdr:row>58</xdr:row>
      <xdr:rowOff>169407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160534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89694</xdr:rowOff>
    </xdr:from>
    <xdr:to>
      <xdr:col>6</xdr:col>
      <xdr:colOff>38100</xdr:colOff>
      <xdr:row>59</xdr:row>
      <xdr:rowOff>19844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10971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111411</xdr:rowOff>
    </xdr:from>
    <xdr:to>
      <xdr:col>24</xdr:col>
      <xdr:colOff>63500</xdr:colOff>
      <xdr:row>74</xdr:row>
      <xdr:rowOff>169704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798711"/>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111411</xdr:rowOff>
    </xdr:from>
    <xdr:to>
      <xdr:col>19</xdr:col>
      <xdr:colOff>177800</xdr:colOff>
      <xdr:row>75</xdr:row>
      <xdr:rowOff>31534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798711"/>
          <a:ext cx="8890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31534</xdr:rowOff>
    </xdr:from>
    <xdr:to>
      <xdr:col>15</xdr:col>
      <xdr:colOff>50800</xdr:colOff>
      <xdr:row>76</xdr:row>
      <xdr:rowOff>46107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90284"/>
          <a:ext cx="889000" cy="1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19932</xdr:rowOff>
    </xdr:from>
    <xdr:to>
      <xdr:col>10</xdr:col>
      <xdr:colOff>114300</xdr:colOff>
      <xdr:row>76</xdr:row>
      <xdr:rowOff>46107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50132"/>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118904</xdr:rowOff>
    </xdr:from>
    <xdr:to>
      <xdr:col>24</xdr:col>
      <xdr:colOff>114300</xdr:colOff>
      <xdr:row>75</xdr:row>
      <xdr:rowOff>49054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141781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60611</xdr:rowOff>
    </xdr:from>
    <xdr:to>
      <xdr:col>20</xdr:col>
      <xdr:colOff>38100</xdr:colOff>
      <xdr:row>74</xdr:row>
      <xdr:rowOff>162211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7288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5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152184</xdr:rowOff>
    </xdr:from>
    <xdr:to>
      <xdr:col>15</xdr:col>
      <xdr:colOff>101600</xdr:colOff>
      <xdr:row>75</xdr:row>
      <xdr:rowOff>82334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98861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6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166757</xdr:rowOff>
    </xdr:from>
    <xdr:to>
      <xdr:col>10</xdr:col>
      <xdr:colOff>165100</xdr:colOff>
      <xdr:row>76</xdr:row>
      <xdr:rowOff>96907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113434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140583</xdr:rowOff>
    </xdr:from>
    <xdr:to>
      <xdr:col>6</xdr:col>
      <xdr:colOff>38100</xdr:colOff>
      <xdr:row>76</xdr:row>
      <xdr:rowOff>70734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99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87260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7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122174</xdr:rowOff>
    </xdr:from>
    <xdr:to>
      <xdr:col>24</xdr:col>
      <xdr:colOff>63500</xdr:colOff>
      <xdr:row>96</xdr:row>
      <xdr:rowOff>127867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09924"/>
          <a:ext cx="838200" cy="17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122174</xdr:rowOff>
    </xdr:from>
    <xdr:to>
      <xdr:col>19</xdr:col>
      <xdr:colOff>177800</xdr:colOff>
      <xdr:row>97</xdr:row>
      <xdr:rowOff>86730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09924"/>
          <a:ext cx="889000" cy="30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83072</xdr:rowOff>
    </xdr:from>
    <xdr:to>
      <xdr:col>15</xdr:col>
      <xdr:colOff>50800</xdr:colOff>
      <xdr:row>97</xdr:row>
      <xdr:rowOff>86730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1372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83072</xdr:rowOff>
    </xdr:from>
    <xdr:to>
      <xdr:col>10</xdr:col>
      <xdr:colOff>114300</xdr:colOff>
      <xdr:row>97</xdr:row>
      <xdr:rowOff>105868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3722"/>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77067</xdr:rowOff>
    </xdr:from>
    <xdr:to>
      <xdr:col>24</xdr:col>
      <xdr:colOff>114300</xdr:colOff>
      <xdr:row>97</xdr:row>
      <xdr:rowOff>7217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55494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71374</xdr:rowOff>
    </xdr:from>
    <xdr:to>
      <xdr:col>20</xdr:col>
      <xdr:colOff>38100</xdr:colOff>
      <xdr:row>96</xdr:row>
      <xdr:rowOff>1524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164101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35930</xdr:rowOff>
    </xdr:from>
    <xdr:to>
      <xdr:col>15</xdr:col>
      <xdr:colOff>101600</xdr:colOff>
      <xdr:row>97</xdr:row>
      <xdr:rowOff>137530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128657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32272</xdr:rowOff>
    </xdr:from>
    <xdr:to>
      <xdr:col>10</xdr:col>
      <xdr:colOff>165100</xdr:colOff>
      <xdr:row>97</xdr:row>
      <xdr:rowOff>133872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124999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55068</xdr:rowOff>
    </xdr:from>
    <xdr:to>
      <xdr:col>6</xdr:col>
      <xdr:colOff>38100</xdr:colOff>
      <xdr:row>97</xdr:row>
      <xdr:rowOff>156668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147795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61624</xdr:rowOff>
    </xdr:from>
    <xdr:to>
      <xdr:col>55</xdr:col>
      <xdr:colOff>0</xdr:colOff>
      <xdr:row>37</xdr:row>
      <xdr:rowOff>167571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05274"/>
          <a:ext cx="838200" cy="10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26479</xdr:rowOff>
    </xdr:from>
    <xdr:to>
      <xdr:col>50</xdr:col>
      <xdr:colOff>114300</xdr:colOff>
      <xdr:row>37</xdr:row>
      <xdr:rowOff>167571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27229"/>
          <a:ext cx="889000" cy="48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26479</xdr:rowOff>
    </xdr:from>
    <xdr:to>
      <xdr:col>45</xdr:col>
      <xdr:colOff>177800</xdr:colOff>
      <xdr:row>38</xdr:row>
      <xdr:rowOff>2906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27229"/>
          <a:ext cx="889000" cy="4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2906</xdr:rowOff>
    </xdr:from>
    <xdr:to>
      <xdr:col>41</xdr:col>
      <xdr:colOff>50800</xdr:colOff>
      <xdr:row>38</xdr:row>
      <xdr:rowOff>9279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8006"/>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10824</xdr:rowOff>
    </xdr:from>
    <xdr:to>
      <xdr:col>55</xdr:col>
      <xdr:colOff>50800</xdr:colOff>
      <xdr:row>37</xdr:row>
      <xdr:rowOff>112424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160701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116771</xdr:rowOff>
    </xdr:from>
    <xdr:to>
      <xdr:col>50</xdr:col>
      <xdr:colOff>165100</xdr:colOff>
      <xdr:row>38</xdr:row>
      <xdr:rowOff>46921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38048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147129</xdr:rowOff>
    </xdr:from>
    <xdr:to>
      <xdr:col>46</xdr:col>
      <xdr:colOff>38100</xdr:colOff>
      <xdr:row>35</xdr:row>
      <xdr:rowOff>77279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68406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123556</xdr:rowOff>
    </xdr:from>
    <xdr:to>
      <xdr:col>41</xdr:col>
      <xdr:colOff>101600</xdr:colOff>
      <xdr:row>38</xdr:row>
      <xdr:rowOff>53705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7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44833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129929</xdr:rowOff>
    </xdr:from>
    <xdr:to>
      <xdr:col>36</xdr:col>
      <xdr:colOff>165100</xdr:colOff>
      <xdr:row>38</xdr:row>
      <xdr:rowOff>60079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51206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135875</xdr:rowOff>
    </xdr:from>
    <xdr:to>
      <xdr:col>55</xdr:col>
      <xdr:colOff>0</xdr:colOff>
      <xdr:row>54</xdr:row>
      <xdr:rowOff>148030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051275"/>
          <a:ext cx="838200" cy="3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148030</xdr:rowOff>
    </xdr:from>
    <xdr:to>
      <xdr:col>50</xdr:col>
      <xdr:colOff>114300</xdr:colOff>
      <xdr:row>55</xdr:row>
      <xdr:rowOff>104580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06330"/>
          <a:ext cx="889000" cy="1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104580</xdr:rowOff>
    </xdr:from>
    <xdr:to>
      <xdr:col>45</xdr:col>
      <xdr:colOff>177800</xdr:colOff>
      <xdr:row>55</xdr:row>
      <xdr:rowOff>130979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34330"/>
          <a:ext cx="889000"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130979</xdr:rowOff>
    </xdr:from>
    <xdr:to>
      <xdr:col>41</xdr:col>
      <xdr:colOff>50800</xdr:colOff>
      <xdr:row>56</xdr:row>
      <xdr:rowOff>30788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60729"/>
          <a:ext cx="8890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85075</xdr:rowOff>
    </xdr:from>
    <xdr:to>
      <xdr:col>55</xdr:col>
      <xdr:colOff>50800</xdr:colOff>
      <xdr:row>53</xdr:row>
      <xdr:rowOff>15225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0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107952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85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97230</xdr:rowOff>
    </xdr:from>
    <xdr:to>
      <xdr:col>50</xdr:col>
      <xdr:colOff>165100</xdr:colOff>
      <xdr:row>55</xdr:row>
      <xdr:rowOff>27380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43907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3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53780</xdr:rowOff>
    </xdr:from>
    <xdr:to>
      <xdr:col>46</xdr:col>
      <xdr:colOff>38100</xdr:colOff>
      <xdr:row>55</xdr:row>
      <xdr:rowOff>155380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5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80179</xdr:rowOff>
    </xdr:from>
    <xdr:to>
      <xdr:col>41</xdr:col>
      <xdr:colOff>101600</xdr:colOff>
      <xdr:row>56</xdr:row>
      <xdr:rowOff>10329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26856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8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151438</xdr:rowOff>
    </xdr:from>
    <xdr:to>
      <xdr:col>36</xdr:col>
      <xdr:colOff>165100</xdr:colOff>
      <xdr:row>56</xdr:row>
      <xdr:rowOff>81588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98115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5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43311</xdr:rowOff>
    </xdr:from>
    <xdr:to>
      <xdr:col>55</xdr:col>
      <xdr:colOff>0</xdr:colOff>
      <xdr:row>79</xdr:row>
      <xdr:rowOff>23324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02061"/>
          <a:ext cx="838200" cy="66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69402</xdr:rowOff>
    </xdr:from>
    <xdr:to>
      <xdr:col>50</xdr:col>
      <xdr:colOff>114300</xdr:colOff>
      <xdr:row>79</xdr:row>
      <xdr:rowOff>23324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42502"/>
          <a:ext cx="889000" cy="1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69402</xdr:rowOff>
    </xdr:from>
    <xdr:to>
      <xdr:col>45</xdr:col>
      <xdr:colOff>177800</xdr:colOff>
      <xdr:row>79</xdr:row>
      <xdr:rowOff>5824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2502"/>
          <a:ext cx="889000" cy="10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16233</xdr:rowOff>
    </xdr:from>
    <xdr:to>
      <xdr:col>41</xdr:col>
      <xdr:colOff>50800</xdr:colOff>
      <xdr:row>79</xdr:row>
      <xdr:rowOff>5824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89333"/>
          <a:ext cx="889000" cy="16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163961</xdr:rowOff>
    </xdr:from>
    <xdr:to>
      <xdr:col>55</xdr:col>
      <xdr:colOff>50800</xdr:colOff>
      <xdr:row>75</xdr:row>
      <xdr:rowOff>94111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15388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0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143974</xdr:rowOff>
    </xdr:from>
    <xdr:to>
      <xdr:col>50</xdr:col>
      <xdr:colOff>165100</xdr:colOff>
      <xdr:row>79</xdr:row>
      <xdr:rowOff>74124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65251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18602</xdr:rowOff>
    </xdr:from>
    <xdr:to>
      <xdr:col>46</xdr:col>
      <xdr:colOff>38100</xdr:colOff>
      <xdr:row>78</xdr:row>
      <xdr:rowOff>120202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111329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126474</xdr:rowOff>
    </xdr:from>
    <xdr:to>
      <xdr:col>41</xdr:col>
      <xdr:colOff>101600</xdr:colOff>
      <xdr:row>79</xdr:row>
      <xdr:rowOff>56624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47751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136883</xdr:rowOff>
    </xdr:from>
    <xdr:to>
      <xdr:col>36</xdr:col>
      <xdr:colOff>165100</xdr:colOff>
      <xdr:row>78</xdr:row>
      <xdr:rowOff>67033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83560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1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43205</xdr:rowOff>
    </xdr:from>
    <xdr:to>
      <xdr:col>55</xdr:col>
      <xdr:colOff>0</xdr:colOff>
      <xdr:row>97</xdr:row>
      <xdr:rowOff>106245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3855"/>
          <a:ext cx="838200" cy="6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168053</xdr:rowOff>
    </xdr:from>
    <xdr:to>
      <xdr:col>50</xdr:col>
      <xdr:colOff>114300</xdr:colOff>
      <xdr:row>97</xdr:row>
      <xdr:rowOff>43205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27253"/>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168053</xdr:rowOff>
    </xdr:from>
    <xdr:to>
      <xdr:col>45</xdr:col>
      <xdr:colOff>177800</xdr:colOff>
      <xdr:row>97</xdr:row>
      <xdr:rowOff>87691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27253"/>
          <a:ext cx="889000" cy="9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87691</xdr:rowOff>
    </xdr:from>
    <xdr:to>
      <xdr:col>41</xdr:col>
      <xdr:colOff>50800</xdr:colOff>
      <xdr:row>97</xdr:row>
      <xdr:rowOff>162596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18341"/>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55445</xdr:rowOff>
    </xdr:from>
    <xdr:to>
      <xdr:col>55</xdr:col>
      <xdr:colOff>50800</xdr:colOff>
      <xdr:row>97</xdr:row>
      <xdr:rowOff>157045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33872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163855</xdr:rowOff>
    </xdr:from>
    <xdr:to>
      <xdr:col>50</xdr:col>
      <xdr:colOff>165100</xdr:colOff>
      <xdr:row>97</xdr:row>
      <xdr:rowOff>94005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110532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9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117253</xdr:rowOff>
    </xdr:from>
    <xdr:to>
      <xdr:col>46</xdr:col>
      <xdr:colOff>38100</xdr:colOff>
      <xdr:row>97</xdr:row>
      <xdr:rowOff>47403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63930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5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36891</xdr:rowOff>
    </xdr:from>
    <xdr:to>
      <xdr:col>41</xdr:col>
      <xdr:colOff>101600</xdr:colOff>
      <xdr:row>97</xdr:row>
      <xdr:rowOff>138491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6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129618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6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111796</xdr:rowOff>
    </xdr:from>
    <xdr:to>
      <xdr:col>36</xdr:col>
      <xdr:colOff>165100</xdr:colOff>
      <xdr:row>98</xdr:row>
      <xdr:rowOff>41946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33073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115800</xdr:rowOff>
    </xdr:from>
    <xdr:to>
      <xdr:col>85</xdr:col>
      <xdr:colOff>127000</xdr:colOff>
      <xdr:row>76</xdr:row>
      <xdr:rowOff>70884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74550"/>
          <a:ext cx="838200" cy="1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70884</xdr:rowOff>
    </xdr:from>
    <xdr:to>
      <xdr:col>81</xdr:col>
      <xdr:colOff>50800</xdr:colOff>
      <xdr:row>76</xdr:row>
      <xdr:rowOff>107026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01084"/>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107026</xdr:rowOff>
    </xdr:from>
    <xdr:to>
      <xdr:col>76</xdr:col>
      <xdr:colOff>114300</xdr:colOff>
      <xdr:row>76</xdr:row>
      <xdr:rowOff>128792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37226"/>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128792</xdr:rowOff>
    </xdr:from>
    <xdr:to>
      <xdr:col>71</xdr:col>
      <xdr:colOff>177800</xdr:colOff>
      <xdr:row>76</xdr:row>
      <xdr:rowOff>137954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58992"/>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65000</xdr:rowOff>
    </xdr:from>
    <xdr:to>
      <xdr:col>85</xdr:col>
      <xdr:colOff>177800</xdr:colOff>
      <xdr:row>75</xdr:row>
      <xdr:rowOff>166601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23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87877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7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20084</xdr:rowOff>
    </xdr:from>
    <xdr:to>
      <xdr:col>81</xdr:col>
      <xdr:colOff>101600</xdr:colOff>
      <xdr:row>76</xdr:row>
      <xdr:rowOff>121684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138211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2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56226</xdr:rowOff>
    </xdr:from>
    <xdr:to>
      <xdr:col>76</xdr:col>
      <xdr:colOff>165100</xdr:colOff>
      <xdr:row>76</xdr:row>
      <xdr:rowOff>157826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2902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6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77992</xdr:rowOff>
    </xdr:from>
    <xdr:to>
      <xdr:col>72</xdr:col>
      <xdr:colOff>38100</xdr:colOff>
      <xdr:row>77</xdr:row>
      <xdr:rowOff>8142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24669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8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87154</xdr:rowOff>
    </xdr:from>
    <xdr:to>
      <xdr:col>67</xdr:col>
      <xdr:colOff>101600</xdr:colOff>
      <xdr:row>77</xdr:row>
      <xdr:rowOff>17304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8431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21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21540</xdr:rowOff>
    </xdr:from>
    <xdr:to>
      <xdr:col>85</xdr:col>
      <xdr:colOff>127000</xdr:colOff>
      <xdr:row>98</xdr:row>
      <xdr:rowOff>23623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23640"/>
          <a:ext cx="8382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21540</xdr:rowOff>
    </xdr:from>
    <xdr:to>
      <xdr:col>81</xdr:col>
      <xdr:colOff>50800</xdr:colOff>
      <xdr:row>98</xdr:row>
      <xdr:rowOff>165894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23640"/>
          <a:ext cx="889000" cy="14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165894</xdr:rowOff>
    </xdr:from>
    <xdr:to>
      <xdr:col>76</xdr:col>
      <xdr:colOff>114300</xdr:colOff>
      <xdr:row>98</xdr:row>
      <xdr:rowOff>170861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67994"/>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170861</xdr:rowOff>
    </xdr:from>
    <xdr:to>
      <xdr:col>71</xdr:col>
      <xdr:colOff>177800</xdr:colOff>
      <xdr:row>99</xdr:row>
      <xdr:rowOff>14153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2961"/>
          <a:ext cx="889000" cy="1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144273</xdr:rowOff>
    </xdr:from>
    <xdr:to>
      <xdr:col>85</xdr:col>
      <xdr:colOff>177800</xdr:colOff>
      <xdr:row>98</xdr:row>
      <xdr:rowOff>74423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122700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142190</xdr:rowOff>
    </xdr:from>
    <xdr:to>
      <xdr:col>81</xdr:col>
      <xdr:colOff>101600</xdr:colOff>
      <xdr:row>98</xdr:row>
      <xdr:rowOff>72340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63467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115094</xdr:rowOff>
    </xdr:from>
    <xdr:to>
      <xdr:col>76</xdr:col>
      <xdr:colOff>165100</xdr:colOff>
      <xdr:row>99</xdr:row>
      <xdr:rowOff>45244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36371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120061</xdr:rowOff>
    </xdr:from>
    <xdr:to>
      <xdr:col>72</xdr:col>
      <xdr:colOff>38100</xdr:colOff>
      <xdr:row>99</xdr:row>
      <xdr:rowOff>50211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41338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1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134803</xdr:rowOff>
    </xdr:from>
    <xdr:to>
      <xdr:col>67</xdr:col>
      <xdr:colOff>101600</xdr:colOff>
      <xdr:row>99</xdr:row>
      <xdr:rowOff>64953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56080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2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16942</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03492"/>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16942</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03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137592</xdr:rowOff>
    </xdr:from>
    <xdr:to>
      <xdr:col>112</xdr:col>
      <xdr:colOff>38100</xdr:colOff>
      <xdr:row>39</xdr:row>
      <xdr:rowOff>67742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58869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92428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7978"/>
          <a:ext cx="8382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41628</xdr:rowOff>
    </xdr:from>
    <xdr:to>
      <xdr:col>116</xdr:col>
      <xdr:colOff>114300</xdr:colOff>
      <xdr:row>59</xdr:row>
      <xdr:rowOff>143228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128005</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5194</xdr:rowOff>
    </xdr:from>
    <xdr:to>
      <xdr:col>116</xdr:col>
      <xdr:colOff>63500</xdr:colOff>
      <xdr:row>75</xdr:row>
      <xdr:rowOff>31648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63944"/>
          <a:ext cx="8382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123520</xdr:rowOff>
    </xdr:from>
    <xdr:to>
      <xdr:col>111</xdr:col>
      <xdr:colOff>177800</xdr:colOff>
      <xdr:row>75</xdr:row>
      <xdr:rowOff>5194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810820"/>
          <a:ext cx="889000" cy="5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123520</xdr:rowOff>
    </xdr:from>
    <xdr:to>
      <xdr:col>107</xdr:col>
      <xdr:colOff>50800</xdr:colOff>
      <xdr:row>75</xdr:row>
      <xdr:rowOff>101867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10820"/>
          <a:ext cx="889000" cy="1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64998</xdr:rowOff>
    </xdr:from>
    <xdr:to>
      <xdr:col>102</xdr:col>
      <xdr:colOff>114300</xdr:colOff>
      <xdr:row>75</xdr:row>
      <xdr:rowOff>101867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23748"/>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152298</xdr:rowOff>
    </xdr:from>
    <xdr:to>
      <xdr:col>116</xdr:col>
      <xdr:colOff>114300</xdr:colOff>
      <xdr:row>75</xdr:row>
      <xdr:rowOff>82448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3725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125844</xdr:rowOff>
    </xdr:from>
    <xdr:to>
      <xdr:col>112</xdr:col>
      <xdr:colOff>38100</xdr:colOff>
      <xdr:row>75</xdr:row>
      <xdr:rowOff>55994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72521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72720</xdr:rowOff>
    </xdr:from>
    <xdr:to>
      <xdr:col>107</xdr:col>
      <xdr:colOff>101600</xdr:colOff>
      <xdr:row>75</xdr:row>
      <xdr:rowOff>2870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19397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51067</xdr:rowOff>
    </xdr:from>
    <xdr:to>
      <xdr:col>102</xdr:col>
      <xdr:colOff>165100</xdr:colOff>
      <xdr:row>75</xdr:row>
      <xdr:rowOff>152667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143794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14198</xdr:rowOff>
    </xdr:from>
    <xdr:to>
      <xdr:col>98</xdr:col>
      <xdr:colOff>38100</xdr:colOff>
      <xdr:row>75</xdr:row>
      <xdr:rowOff>115798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132325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1,379,202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円（昨年度比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191,713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となっている。構成項目の中で、特に維持補修費と普通建設事業費（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）が類似団体と比較して高くなっている。維持補修費については、道路の除排雪や補修、河川</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の集中的な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補修により増となっており、公共施設の老朽化による維持補修費の増も要因の一つとなっている。普通建設事業費については、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本町の基幹産業である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農業・漁業への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道営事業及び町を経由する間接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が増加傾向であり、また、義務教育学校整備事業の事業量が増となっている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。扶助費については、高齢化や乳幼児関係の制度拡大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や、コロナ禍における給付金事業等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によって増となっている。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公債費は近年、横ばい傾向であったものの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、近年の大型事業実施に係る借入れの元金償還の開始により増加傾向にある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また、今年度の臨時的要素として、事業費確定による借入額の精算に伴う強制繰上償還も要因となっている。今後も大型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実施により増加が見込まれることから、その他の事業の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緊急性、優先度などを厳選し起債に大きく頼ることのない行政運営に努める。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8,096
7,920
505.79
11,767,477
11,166,023
566,049
5,448,125
11,736,874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163322</xdr:rowOff>
    </xdr:from>
    <xdr:to>
      <xdr:col>24</xdr:col>
      <xdr:colOff>63500</xdr:colOff>
      <xdr:row>38</xdr:row>
      <xdr:rowOff>33528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06972"/>
          <a:ext cx="8382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145796</xdr:rowOff>
    </xdr:from>
    <xdr:to>
      <xdr:col>19</xdr:col>
      <xdr:colOff>177800</xdr:colOff>
      <xdr:row>37</xdr:row>
      <xdr:rowOff>163322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8944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138176</xdr:rowOff>
    </xdr:from>
    <xdr:to>
      <xdr:col>15</xdr:col>
      <xdr:colOff>50800</xdr:colOff>
      <xdr:row>37</xdr:row>
      <xdr:rowOff>145796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818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138176</xdr:rowOff>
    </xdr:from>
    <xdr:to>
      <xdr:col>10</xdr:col>
      <xdr:colOff>114300</xdr:colOff>
      <xdr:row>38</xdr:row>
      <xdr:rowOff>42418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81826"/>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154178</xdr:rowOff>
    </xdr:from>
    <xdr:to>
      <xdr:col>24</xdr:col>
      <xdr:colOff>114300</xdr:colOff>
      <xdr:row>38</xdr:row>
      <xdr:rowOff>84328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69105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112522</xdr:rowOff>
    </xdr:from>
    <xdr:to>
      <xdr:col>20</xdr:col>
      <xdr:colOff>38100</xdr:colOff>
      <xdr:row>38</xdr:row>
      <xdr:rowOff>42672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33799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94996</xdr:rowOff>
    </xdr:from>
    <xdr:to>
      <xdr:col>15</xdr:col>
      <xdr:colOff>101600</xdr:colOff>
      <xdr:row>38</xdr:row>
      <xdr:rowOff>25146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87376</xdr:rowOff>
    </xdr:from>
    <xdr:to>
      <xdr:col>10</xdr:col>
      <xdr:colOff>165100</xdr:colOff>
      <xdr:row>38</xdr:row>
      <xdr:rowOff>17526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8653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163068</xdr:rowOff>
    </xdr:from>
    <xdr:to>
      <xdr:col>6</xdr:col>
      <xdr:colOff>38100</xdr:colOff>
      <xdr:row>38</xdr:row>
      <xdr:rowOff>93218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84345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66322</xdr:rowOff>
    </xdr:from>
    <xdr:to>
      <xdr:col>24</xdr:col>
      <xdr:colOff>63500</xdr:colOff>
      <xdr:row>57</xdr:row>
      <xdr:rowOff>141443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8972"/>
          <a:ext cx="838200" cy="7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36286</xdr:rowOff>
    </xdr:from>
    <xdr:to>
      <xdr:col>19</xdr:col>
      <xdr:colOff>177800</xdr:colOff>
      <xdr:row>57</xdr:row>
      <xdr:rowOff>141443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0893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36286</xdr:rowOff>
    </xdr:from>
    <xdr:to>
      <xdr:col>15</xdr:col>
      <xdr:colOff>50800</xdr:colOff>
      <xdr:row>58</xdr:row>
      <xdr:rowOff>31868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08936"/>
          <a:ext cx="889000" cy="16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31868</xdr:rowOff>
    </xdr:from>
    <xdr:to>
      <xdr:col>10</xdr:col>
      <xdr:colOff>114300</xdr:colOff>
      <xdr:row>58</xdr:row>
      <xdr:rowOff>54659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5968"/>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15522</xdr:rowOff>
    </xdr:from>
    <xdr:to>
      <xdr:col>24</xdr:col>
      <xdr:colOff>114300</xdr:colOff>
      <xdr:row>57</xdr:row>
      <xdr:rowOff>117122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165399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90643</xdr:rowOff>
    </xdr:from>
    <xdr:to>
      <xdr:col>20</xdr:col>
      <xdr:colOff>38100</xdr:colOff>
      <xdr:row>58</xdr:row>
      <xdr:rowOff>20793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156936</xdr:rowOff>
    </xdr:from>
    <xdr:to>
      <xdr:col>15</xdr:col>
      <xdr:colOff>101600</xdr:colOff>
      <xdr:row>57</xdr:row>
      <xdr:rowOff>87086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152518</xdr:rowOff>
    </xdr:from>
    <xdr:to>
      <xdr:col>10</xdr:col>
      <xdr:colOff>165100</xdr:colOff>
      <xdr:row>58</xdr:row>
      <xdr:rowOff>82668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73795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3859</xdr:rowOff>
    </xdr:from>
    <xdr:to>
      <xdr:col>6</xdr:col>
      <xdr:colOff>38100</xdr:colOff>
      <xdr:row>58</xdr:row>
      <xdr:rowOff>105459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96586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164412</xdr:rowOff>
    </xdr:from>
    <xdr:to>
      <xdr:col>24</xdr:col>
      <xdr:colOff>63500</xdr:colOff>
      <xdr:row>76</xdr:row>
      <xdr:rowOff>30749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3162"/>
          <a:ext cx="838200" cy="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164412</xdr:rowOff>
    </xdr:from>
    <xdr:to>
      <xdr:col>19</xdr:col>
      <xdr:colOff>177800</xdr:colOff>
      <xdr:row>76</xdr:row>
      <xdr:rowOff>133634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3162"/>
          <a:ext cx="889000" cy="1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133634</xdr:rowOff>
    </xdr:from>
    <xdr:to>
      <xdr:col>15</xdr:col>
      <xdr:colOff>50800</xdr:colOff>
      <xdr:row>77</xdr:row>
      <xdr:rowOff>18455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3834"/>
          <a:ext cx="889000" cy="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18455</xdr:rowOff>
    </xdr:from>
    <xdr:to>
      <xdr:col>10</xdr:col>
      <xdr:colOff>114300</xdr:colOff>
      <xdr:row>77</xdr:row>
      <xdr:rowOff>52603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0105"/>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151399</xdr:rowOff>
    </xdr:from>
    <xdr:to>
      <xdr:col>24</xdr:col>
      <xdr:colOff>114300</xdr:colOff>
      <xdr:row>76</xdr:row>
      <xdr:rowOff>81549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129826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113612</xdr:rowOff>
    </xdr:from>
    <xdr:to>
      <xdr:col>20</xdr:col>
      <xdr:colOff>38100</xdr:colOff>
      <xdr:row>76</xdr:row>
      <xdr:rowOff>43762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34889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82834</xdr:rowOff>
    </xdr:from>
    <xdr:to>
      <xdr:col>15</xdr:col>
      <xdr:colOff>101600</xdr:colOff>
      <xdr:row>77</xdr:row>
      <xdr:rowOff>12984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0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139105</xdr:rowOff>
    </xdr:from>
    <xdr:to>
      <xdr:col>10</xdr:col>
      <xdr:colOff>165100</xdr:colOff>
      <xdr:row>77</xdr:row>
      <xdr:rowOff>69255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60382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1803</xdr:rowOff>
    </xdr:from>
    <xdr:to>
      <xdr:col>6</xdr:col>
      <xdr:colOff>38100</xdr:colOff>
      <xdr:row>77</xdr:row>
      <xdr:rowOff>103403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94530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52946</xdr:rowOff>
    </xdr:from>
    <xdr:to>
      <xdr:col>24</xdr:col>
      <xdr:colOff>63500</xdr:colOff>
      <xdr:row>96</xdr:row>
      <xdr:rowOff>56440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2146"/>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56440</xdr:rowOff>
    </xdr:from>
    <xdr:to>
      <xdr:col>19</xdr:col>
      <xdr:colOff>177800</xdr:colOff>
      <xdr:row>96</xdr:row>
      <xdr:rowOff>94835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15640"/>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94835</xdr:rowOff>
    </xdr:from>
    <xdr:to>
      <xdr:col>15</xdr:col>
      <xdr:colOff>50800</xdr:colOff>
      <xdr:row>96</xdr:row>
      <xdr:rowOff>134676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54035"/>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87931</xdr:rowOff>
    </xdr:from>
    <xdr:to>
      <xdr:col>10</xdr:col>
      <xdr:colOff>114300</xdr:colOff>
      <xdr:row>96</xdr:row>
      <xdr:rowOff>134676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47131"/>
          <a:ext cx="889000" cy="4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2146</xdr:rowOff>
    </xdr:from>
    <xdr:to>
      <xdr:col>24</xdr:col>
      <xdr:colOff>114300</xdr:colOff>
      <xdr:row>96</xdr:row>
      <xdr:rowOff>103746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152023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5640</xdr:rowOff>
    </xdr:from>
    <xdr:to>
      <xdr:col>20</xdr:col>
      <xdr:colOff>38100</xdr:colOff>
      <xdr:row>96</xdr:row>
      <xdr:rowOff>107240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98367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5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44035</xdr:rowOff>
    </xdr:from>
    <xdr:to>
      <xdr:col>15</xdr:col>
      <xdr:colOff>101600</xdr:colOff>
      <xdr:row>96</xdr:row>
      <xdr:rowOff>145635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83876</xdr:rowOff>
    </xdr:from>
    <xdr:to>
      <xdr:col>10</xdr:col>
      <xdr:colOff>165100</xdr:colOff>
      <xdr:row>97</xdr:row>
      <xdr:rowOff>14026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37131</xdr:rowOff>
    </xdr:from>
    <xdr:to>
      <xdr:col>6</xdr:col>
      <xdr:colOff>38100</xdr:colOff>
      <xdr:row>96</xdr:row>
      <xdr:rowOff>138731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94307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7726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78631</xdr:rowOff>
    </xdr:from>
    <xdr:to>
      <xdr:col>50</xdr:col>
      <xdr:colOff>114300</xdr:colOff>
      <xdr:row>39</xdr:row>
      <xdr:rowOff>90715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65181"/>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78631</xdr:rowOff>
    </xdr:from>
    <xdr:to>
      <xdr:col>45</xdr:col>
      <xdr:colOff>177800</xdr:colOff>
      <xdr:row>39</xdr:row>
      <xdr:rowOff>94633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6518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93980</xdr:rowOff>
    </xdr:from>
    <xdr:to>
      <xdr:col>41</xdr:col>
      <xdr:colOff>50800</xdr:colOff>
      <xdr:row>39</xdr:row>
      <xdr:rowOff>94633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0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43507</xdr:rowOff>
    </xdr:from>
    <xdr:to>
      <xdr:col>55</xdr:col>
      <xdr:colOff>50800</xdr:colOff>
      <xdr:row>39</xdr:row>
      <xdr:rowOff>145107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129884</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39915</xdr:rowOff>
    </xdr:from>
    <xdr:to>
      <xdr:col>50</xdr:col>
      <xdr:colOff>165100</xdr:colOff>
      <xdr:row>39</xdr:row>
      <xdr:rowOff>141515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132642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27831</xdr:rowOff>
    </xdr:from>
    <xdr:to>
      <xdr:col>46</xdr:col>
      <xdr:colOff>38100</xdr:colOff>
      <xdr:row>39</xdr:row>
      <xdr:rowOff>129431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120558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43833</xdr:rowOff>
    </xdr:from>
    <xdr:to>
      <xdr:col>41</xdr:col>
      <xdr:colOff>101600</xdr:colOff>
      <xdr:row>39</xdr:row>
      <xdr:rowOff>145433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136560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43180</xdr:rowOff>
    </xdr:from>
    <xdr:to>
      <xdr:col>36</xdr:col>
      <xdr:colOff>165100</xdr:colOff>
      <xdr:row>39</xdr:row>
      <xdr:rowOff>144780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135907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67485</xdr:rowOff>
    </xdr:from>
    <xdr:to>
      <xdr:col>55</xdr:col>
      <xdr:colOff>0</xdr:colOff>
      <xdr:row>56</xdr:row>
      <xdr:rowOff>1884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97235"/>
          <a:ext cx="838200" cy="10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67485</xdr:rowOff>
    </xdr:from>
    <xdr:to>
      <xdr:col>50</xdr:col>
      <xdr:colOff>114300</xdr:colOff>
      <xdr:row>57</xdr:row>
      <xdr:rowOff>88271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97235"/>
          <a:ext cx="889000" cy="36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80382</xdr:rowOff>
    </xdr:from>
    <xdr:to>
      <xdr:col>45</xdr:col>
      <xdr:colOff>177800</xdr:colOff>
      <xdr:row>57</xdr:row>
      <xdr:rowOff>88271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81582"/>
          <a:ext cx="889000" cy="1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80382</xdr:rowOff>
    </xdr:from>
    <xdr:to>
      <xdr:col>41</xdr:col>
      <xdr:colOff>50800</xdr:colOff>
      <xdr:row>57</xdr:row>
      <xdr:rowOff>71541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81582"/>
          <a:ext cx="889000" cy="1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122534</xdr:rowOff>
    </xdr:from>
    <xdr:to>
      <xdr:col>55</xdr:col>
      <xdr:colOff>50800</xdr:colOff>
      <xdr:row>56</xdr:row>
      <xdr:rowOff>52684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145411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0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16685</xdr:rowOff>
    </xdr:from>
    <xdr:to>
      <xdr:col>50</xdr:col>
      <xdr:colOff>165100</xdr:colOff>
      <xdr:row>55</xdr:row>
      <xdr:rowOff>118285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134812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37471</xdr:rowOff>
    </xdr:from>
    <xdr:to>
      <xdr:col>46</xdr:col>
      <xdr:colOff>38100</xdr:colOff>
      <xdr:row>57</xdr:row>
      <xdr:rowOff>139071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155598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8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29582</xdr:rowOff>
    </xdr:from>
    <xdr:to>
      <xdr:col>41</xdr:col>
      <xdr:colOff>101600</xdr:colOff>
      <xdr:row>56</xdr:row>
      <xdr:rowOff>131182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147709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0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20741</xdr:rowOff>
    </xdr:from>
    <xdr:to>
      <xdr:col>36</xdr:col>
      <xdr:colOff>165100</xdr:colOff>
      <xdr:row>57</xdr:row>
      <xdr:rowOff>122341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138868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6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9759</xdr:rowOff>
    </xdr:from>
    <xdr:to>
      <xdr:col>55</xdr:col>
      <xdr:colOff>0</xdr:colOff>
      <xdr:row>78</xdr:row>
      <xdr:rowOff>15461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2859"/>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161503</xdr:rowOff>
    </xdr:from>
    <xdr:to>
      <xdr:col>50</xdr:col>
      <xdr:colOff>114300</xdr:colOff>
      <xdr:row>78</xdr:row>
      <xdr:rowOff>9759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63153"/>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161503</xdr:rowOff>
    </xdr:from>
    <xdr:to>
      <xdr:col>45</xdr:col>
      <xdr:colOff>177800</xdr:colOff>
      <xdr:row>78</xdr:row>
      <xdr:rowOff>55009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63153"/>
          <a:ext cx="889000" cy="6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124558</xdr:rowOff>
    </xdr:from>
    <xdr:to>
      <xdr:col>41</xdr:col>
      <xdr:colOff>50800</xdr:colOff>
      <xdr:row>78</xdr:row>
      <xdr:rowOff>55009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26208"/>
          <a:ext cx="889000" cy="1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136111</xdr:rowOff>
    </xdr:from>
    <xdr:to>
      <xdr:col>55</xdr:col>
      <xdr:colOff>50800</xdr:colOff>
      <xdr:row>78</xdr:row>
      <xdr:rowOff>66261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51038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130409</xdr:rowOff>
    </xdr:from>
    <xdr:to>
      <xdr:col>50</xdr:col>
      <xdr:colOff>165100</xdr:colOff>
      <xdr:row>78</xdr:row>
      <xdr:rowOff>60559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51686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110703</xdr:rowOff>
    </xdr:from>
    <xdr:to>
      <xdr:col>46</xdr:col>
      <xdr:colOff>38100</xdr:colOff>
      <xdr:row>78</xdr:row>
      <xdr:rowOff>40853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31980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4209</xdr:rowOff>
    </xdr:from>
    <xdr:to>
      <xdr:col>41</xdr:col>
      <xdr:colOff>101600</xdr:colOff>
      <xdr:row>78</xdr:row>
      <xdr:rowOff>105809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96936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73758</xdr:rowOff>
    </xdr:from>
    <xdr:to>
      <xdr:col>36</xdr:col>
      <xdr:colOff>165100</xdr:colOff>
      <xdr:row>78</xdr:row>
      <xdr:rowOff>3908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20435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95207</xdr:rowOff>
    </xdr:from>
    <xdr:to>
      <xdr:col>55</xdr:col>
      <xdr:colOff>0</xdr:colOff>
      <xdr:row>95</xdr:row>
      <xdr:rowOff>157004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82957"/>
          <a:ext cx="8382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157004</xdr:rowOff>
    </xdr:from>
    <xdr:to>
      <xdr:col>50</xdr:col>
      <xdr:colOff>114300</xdr:colOff>
      <xdr:row>95</xdr:row>
      <xdr:rowOff>160762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44754"/>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160762</xdr:rowOff>
    </xdr:from>
    <xdr:to>
      <xdr:col>45</xdr:col>
      <xdr:colOff>177800</xdr:colOff>
      <xdr:row>96</xdr:row>
      <xdr:rowOff>70197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48512"/>
          <a:ext cx="889000" cy="8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70197</xdr:rowOff>
    </xdr:from>
    <xdr:to>
      <xdr:col>41</xdr:col>
      <xdr:colOff>50800</xdr:colOff>
      <xdr:row>96</xdr:row>
      <xdr:rowOff>127988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29397"/>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44407</xdr:rowOff>
    </xdr:from>
    <xdr:to>
      <xdr:col>55</xdr:col>
      <xdr:colOff>50800</xdr:colOff>
      <xdr:row>95</xdr:row>
      <xdr:rowOff>146007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67284</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106204</xdr:rowOff>
    </xdr:from>
    <xdr:to>
      <xdr:col>50</xdr:col>
      <xdr:colOff>165100</xdr:colOff>
      <xdr:row>96</xdr:row>
      <xdr:rowOff>36354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52881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16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109962</xdr:rowOff>
    </xdr:from>
    <xdr:to>
      <xdr:col>46</xdr:col>
      <xdr:colOff>38100</xdr:colOff>
      <xdr:row>96</xdr:row>
      <xdr:rowOff>40112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56639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7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19397</xdr:rowOff>
    </xdr:from>
    <xdr:to>
      <xdr:col>41</xdr:col>
      <xdr:colOff>101600</xdr:colOff>
      <xdr:row>96</xdr:row>
      <xdr:rowOff>120997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137524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5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77188</xdr:rowOff>
    </xdr:from>
    <xdr:to>
      <xdr:col>36</xdr:col>
      <xdr:colOff>165100</xdr:colOff>
      <xdr:row>97</xdr:row>
      <xdr:rowOff>7338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23865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31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109182</xdr:rowOff>
    </xdr:from>
    <xdr:to>
      <xdr:col>85</xdr:col>
      <xdr:colOff>127000</xdr:colOff>
      <xdr:row>37</xdr:row>
      <xdr:rowOff>148338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52832"/>
          <a:ext cx="8382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71349</xdr:rowOff>
    </xdr:from>
    <xdr:to>
      <xdr:col>81</xdr:col>
      <xdr:colOff>50800</xdr:colOff>
      <xdr:row>37</xdr:row>
      <xdr:rowOff>148338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00649"/>
          <a:ext cx="889000" cy="5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71349</xdr:rowOff>
    </xdr:from>
    <xdr:to>
      <xdr:col>76</xdr:col>
      <xdr:colOff>114300</xdr:colOff>
      <xdr:row>37</xdr:row>
      <xdr:rowOff>67283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00649"/>
          <a:ext cx="889000" cy="5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37826</xdr:rowOff>
    </xdr:from>
    <xdr:to>
      <xdr:col>71</xdr:col>
      <xdr:colOff>177800</xdr:colOff>
      <xdr:row>37</xdr:row>
      <xdr:rowOff>67283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81476"/>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58382</xdr:rowOff>
    </xdr:from>
    <xdr:to>
      <xdr:col>85</xdr:col>
      <xdr:colOff>177800</xdr:colOff>
      <xdr:row>37</xdr:row>
      <xdr:rowOff>159982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36809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97538</xdr:rowOff>
    </xdr:from>
    <xdr:to>
      <xdr:col>81</xdr:col>
      <xdr:colOff>101600</xdr:colOff>
      <xdr:row>38</xdr:row>
      <xdr:rowOff>27688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18814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20549</xdr:rowOff>
    </xdr:from>
    <xdr:to>
      <xdr:col>76</xdr:col>
      <xdr:colOff>165100</xdr:colOff>
      <xdr:row>34</xdr:row>
      <xdr:rowOff>122149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8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138676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16483</xdr:rowOff>
    </xdr:from>
    <xdr:to>
      <xdr:col>72</xdr:col>
      <xdr:colOff>38100</xdr:colOff>
      <xdr:row>37</xdr:row>
      <xdr:rowOff>118083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158476</xdr:rowOff>
    </xdr:from>
    <xdr:to>
      <xdr:col>67</xdr:col>
      <xdr:colOff>101600</xdr:colOff>
      <xdr:row>37</xdr:row>
      <xdr:rowOff>88626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105153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148994</xdr:rowOff>
    </xdr:from>
    <xdr:to>
      <xdr:col>85</xdr:col>
      <xdr:colOff>127000</xdr:colOff>
      <xdr:row>56</xdr:row>
      <xdr:rowOff>103239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235844"/>
          <a:ext cx="838200" cy="46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85137</xdr:rowOff>
    </xdr:from>
    <xdr:to>
      <xdr:col>81</xdr:col>
      <xdr:colOff>50800</xdr:colOff>
      <xdr:row>56</xdr:row>
      <xdr:rowOff>103239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86337"/>
          <a:ext cx="889000" cy="1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85137</xdr:rowOff>
    </xdr:from>
    <xdr:to>
      <xdr:col>76</xdr:col>
      <xdr:colOff>114300</xdr:colOff>
      <xdr:row>57</xdr:row>
      <xdr:rowOff>53557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86337"/>
          <a:ext cx="889000" cy="1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49988</xdr:rowOff>
    </xdr:from>
    <xdr:to>
      <xdr:col>71</xdr:col>
      <xdr:colOff>177800</xdr:colOff>
      <xdr:row>57</xdr:row>
      <xdr:rowOff>53557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22638"/>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98194</xdr:rowOff>
    </xdr:from>
    <xdr:to>
      <xdr:col>85</xdr:col>
      <xdr:colOff>177800</xdr:colOff>
      <xdr:row>54</xdr:row>
      <xdr:rowOff>28344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1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121071</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03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52439</xdr:rowOff>
    </xdr:from>
    <xdr:to>
      <xdr:col>81</xdr:col>
      <xdr:colOff>101600</xdr:colOff>
      <xdr:row>56</xdr:row>
      <xdr:rowOff>154039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170566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4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34337</xdr:rowOff>
    </xdr:from>
    <xdr:to>
      <xdr:col>76</xdr:col>
      <xdr:colOff>165100</xdr:colOff>
      <xdr:row>56</xdr:row>
      <xdr:rowOff>135937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152464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41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2757</xdr:rowOff>
    </xdr:from>
    <xdr:to>
      <xdr:col>72</xdr:col>
      <xdr:colOff>38100</xdr:colOff>
      <xdr:row>57</xdr:row>
      <xdr:rowOff>104357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120884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5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170638</xdr:rowOff>
    </xdr:from>
    <xdr:to>
      <xdr:col>67</xdr:col>
      <xdr:colOff>101600</xdr:colOff>
      <xdr:row>57</xdr:row>
      <xdr:rowOff>100788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117315</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54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115799</xdr:rowOff>
    </xdr:from>
    <xdr:to>
      <xdr:col>85</xdr:col>
      <xdr:colOff>127000</xdr:colOff>
      <xdr:row>96</xdr:row>
      <xdr:rowOff>70884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03549"/>
          <a:ext cx="838200" cy="1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70884</xdr:rowOff>
    </xdr:from>
    <xdr:to>
      <xdr:col>81</xdr:col>
      <xdr:colOff>50800</xdr:colOff>
      <xdr:row>96</xdr:row>
      <xdr:rowOff>107026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30084"/>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107026</xdr:rowOff>
    </xdr:from>
    <xdr:to>
      <xdr:col>76</xdr:col>
      <xdr:colOff>114300</xdr:colOff>
      <xdr:row>96</xdr:row>
      <xdr:rowOff>128792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66226"/>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128792</xdr:rowOff>
    </xdr:from>
    <xdr:to>
      <xdr:col>71</xdr:col>
      <xdr:colOff>177800</xdr:colOff>
      <xdr:row>96</xdr:row>
      <xdr:rowOff>137954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87992"/>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64999</xdr:rowOff>
    </xdr:from>
    <xdr:to>
      <xdr:col>85</xdr:col>
      <xdr:colOff>177800</xdr:colOff>
      <xdr:row>95</xdr:row>
      <xdr:rowOff>166599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87876</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20084</xdr:rowOff>
    </xdr:from>
    <xdr:to>
      <xdr:col>81</xdr:col>
      <xdr:colOff>101600</xdr:colOff>
      <xdr:row>96</xdr:row>
      <xdr:rowOff>121684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138211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2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56226</xdr:rowOff>
    </xdr:from>
    <xdr:to>
      <xdr:col>76</xdr:col>
      <xdr:colOff>165100</xdr:colOff>
      <xdr:row>96</xdr:row>
      <xdr:rowOff>157826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2903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29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77992</xdr:rowOff>
    </xdr:from>
    <xdr:to>
      <xdr:col>72</xdr:col>
      <xdr:colOff>38100</xdr:colOff>
      <xdr:row>97</xdr:row>
      <xdr:rowOff>8142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24669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31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87154</xdr:rowOff>
    </xdr:from>
    <xdr:to>
      <xdr:col>67</xdr:col>
      <xdr:colOff>101600</xdr:colOff>
      <xdr:row>97</xdr:row>
      <xdr:rowOff>17304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8431</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63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187,201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円となっている。基幹産業である農業、漁業への補助（普通建設事業）や、道営事業負担金等により、類似団体平均に比べ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高い状況が続いて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は、昨年度に引き続き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、新型コロナ対策に係る商工業の景気対策事業等に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より高止まりとなっているが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、類似団体平均は下回っている。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類似団体平均に比べ高くなっているのは、道路改良事業が続いていること、道路や河川の維持管理経費が増となっていることや、公営住宅の建替を進めていることが主な要因である。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・教育費は類似団体平均より高くなって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おり、昨年度から大幅に増加しているのは、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義務教育学校施設整備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事業の事業量が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・公債費は近年の大型事業実施に係る借入れの元金償還の開始により増加傾向にある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また、今年度の臨時的要素として、事業費確定による借入額の精算に伴う強制繰上償還も要因となっている。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年度は実質単年度収支がマイナスとなったが、経費の節減等により令和元</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～４年度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はプラスとなった。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経費の節減を図り健全な財政運営に努める。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各会計とも赤字は発生していない。今後も健全な財政運営に努める。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11767477</v>
      </c>
      <c r="BO4" s="415"/>
      <c r="BP4" s="415"/>
      <c r="BQ4" s="415"/>
      <c r="BR4" s="415"/>
      <c r="BS4" s="415"/>
      <c r="BT4" s="415"/>
      <c r="BU4" s="416"/>
      <c r="BV4" s="414">
        <v>10565872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10.4</v>
      </c>
      <c r="CU4" s="589"/>
      <c r="CV4" s="589"/>
      <c r="CW4" s="589"/>
      <c r="CX4" s="589"/>
      <c r="CY4" s="589"/>
      <c r="CZ4" s="589"/>
      <c r="DA4" s="590"/>
      <c r="DB4" s="588">
        <v>7.3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11166023</v>
      </c>
      <c r="BO5" s="420"/>
      <c r="BP5" s="420"/>
      <c r="BQ5" s="420"/>
      <c r="BR5" s="420"/>
      <c r="BS5" s="420"/>
      <c r="BT5" s="420"/>
      <c r="BU5" s="421"/>
      <c r="BV5" s="419">
        <v>9875156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75.599999999999994</v>
      </c>
      <c r="CU5" s="390"/>
      <c r="CV5" s="390"/>
      <c r="CW5" s="390"/>
      <c r="CX5" s="390"/>
      <c r="CY5" s="390"/>
      <c r="CZ5" s="390"/>
      <c r="DA5" s="391"/>
      <c r="DB5" s="389">
        <v>77.099999999999994</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601454</v>
      </c>
      <c r="BO6" s="420"/>
      <c r="BP6" s="420"/>
      <c r="BQ6" s="420"/>
      <c r="BR6" s="420"/>
      <c r="BS6" s="420"/>
      <c r="BT6" s="420"/>
      <c r="BU6" s="421"/>
      <c r="BV6" s="419">
        <v>690716</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76.3</v>
      </c>
      <c r="CU6" s="563"/>
      <c r="CV6" s="563"/>
      <c r="CW6" s="563"/>
      <c r="CX6" s="563"/>
      <c r="CY6" s="563"/>
      <c r="CZ6" s="563"/>
      <c r="DA6" s="564"/>
      <c r="DB6" s="562">
        <v>79.099999999999994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35405</v>
      </c>
      <c r="BO7" s="420"/>
      <c r="BP7" s="420"/>
      <c r="BQ7" s="420"/>
      <c r="BR7" s="420"/>
      <c r="BS7" s="420"/>
      <c r="BT7" s="420"/>
      <c r="BU7" s="421"/>
      <c r="BV7" s="419">
        <v>283963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5448125</v>
      </c>
      <c r="CU7" s="420"/>
      <c r="CV7" s="420"/>
      <c r="CW7" s="420"/>
      <c r="CX7" s="420"/>
      <c r="CY7" s="420"/>
      <c r="CZ7" s="420"/>
      <c r="DA7" s="421"/>
      <c r="DB7" s="419">
        <v>5571678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566049</v>
      </c>
      <c r="BO8" s="420"/>
      <c r="BP8" s="420"/>
      <c r="BQ8" s="420"/>
      <c r="BR8" s="420"/>
      <c r="BS8" s="420"/>
      <c r="BT8" s="420"/>
      <c r="BU8" s="421"/>
      <c r="BV8" s="419">
        <v>406753</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0.25</v>
      </c>
      <c r="CU8" s="525"/>
      <c r="CV8" s="525"/>
      <c r="CW8" s="525"/>
      <c r="CX8" s="525"/>
      <c r="CY8" s="525"/>
      <c r="CZ8" s="525"/>
      <c r="DA8" s="526"/>
      <c r="DB8" s="524">
        <v>0.25</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8270</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96</v>
      </c>
      <c r="AV9" s="470"/>
      <c r="AW9" s="470"/>
      <c r="AX9" s="470"/>
      <c r="AY9" s="399" t="s">
        <v>118</v>
      </c>
      <c r="AZ9" s="400"/>
      <c r="BA9" s="400"/>
      <c r="BB9" s="400"/>
      <c r="BC9" s="400"/>
      <c r="BD9" s="400"/>
      <c r="BE9" s="400"/>
      <c r="BF9" s="400"/>
      <c r="BG9" s="400"/>
      <c r="BH9" s="400"/>
      <c r="BI9" s="400"/>
      <c r="BJ9" s="400"/>
      <c r="BK9" s="400"/>
      <c r="BL9" s="400"/>
      <c r="BM9" s="401"/>
      <c r="BN9" s="419">
        <v>159296</v>
      </c>
      <c r="BO9" s="420"/>
      <c r="BP9" s="420"/>
      <c r="BQ9" s="420"/>
      <c r="BR9" s="420"/>
      <c r="BS9" s="420"/>
      <c r="BT9" s="420"/>
      <c r="BU9" s="421"/>
      <c r="BV9" s="419">
        <v>49076</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17.8</v>
      </c>
      <c r="CU9" s="390"/>
      <c r="CV9" s="390"/>
      <c r="CW9" s="390"/>
      <c r="CX9" s="390"/>
      <c r="CY9" s="390"/>
      <c r="CZ9" s="390"/>
      <c r="DA9" s="391"/>
      <c r="DB9" s="389">
        <v>14.7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9231</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435831</v>
      </c>
      <c r="BO10" s="420"/>
      <c r="BP10" s="420"/>
      <c r="BQ10" s="420"/>
      <c r="BR10" s="420"/>
      <c r="BS10" s="420"/>
      <c r="BT10" s="420"/>
      <c r="BU10" s="421"/>
      <c r="BV10" s="419">
        <v>468321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8096</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128</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132</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7920</v>
      </c>
      <c r="S13" s="516"/>
      <c r="T13" s="516"/>
      <c r="U13" s="516"/>
      <c r="V13" s="517"/>
      <c r="W13" s="500" t="s">
        <v>141</v>
      </c>
      <c r="X13" s="433"/>
      <c r="Y13" s="433"/>
      <c r="Z13" s="433"/>
      <c r="AA13" s="433"/>
      <c r="AB13" s="434"/>
      <c r="AC13" s="395">
        <v>1482</v>
      </c>
      <c r="AD13" s="396"/>
      <c r="AE13" s="396"/>
      <c r="AF13" s="396"/>
      <c r="AG13" s="397"/>
      <c r="AH13" s="395">
        <v>1596</v>
      </c>
      <c r="AI13" s="396"/>
      <c r="AJ13" s="396"/>
      <c r="AK13" s="396"/>
      <c r="AL13" s="398"/>
      <c r="AM13" s="489" t="s">
        <v>142</v>
      </c>
      <c r="AN13" s="393"/>
      <c r="AO13" s="393"/>
      <c r="AP13" s="393"/>
      <c r="AQ13" s="393"/>
      <c r="AR13" s="393"/>
      <c r="AS13" s="393"/>
      <c r="AT13" s="394"/>
      <c r="AU13" s="469" t="s">
        <v>128</v>
      </c>
      <c r="AV13" s="470"/>
      <c r="AW13" s="470"/>
      <c r="AX13" s="470"/>
      <c r="AY13" s="399" t="s">
        <v>143</v>
      </c>
      <c r="AZ13" s="400"/>
      <c r="BA13" s="400"/>
      <c r="BB13" s="400"/>
      <c r="BC13" s="400"/>
      <c r="BD13" s="400"/>
      <c r="BE13" s="400"/>
      <c r="BF13" s="400"/>
      <c r="BG13" s="400"/>
      <c r="BH13" s="400"/>
      <c r="BI13" s="400"/>
      <c r="BJ13" s="400"/>
      <c r="BK13" s="400"/>
      <c r="BL13" s="400"/>
      <c r="BM13" s="401"/>
      <c r="BN13" s="419">
        <v>595127</v>
      </c>
      <c r="BO13" s="420"/>
      <c r="BP13" s="420"/>
      <c r="BQ13" s="420"/>
      <c r="BR13" s="420"/>
      <c r="BS13" s="420"/>
      <c r="BT13" s="420"/>
      <c r="BU13" s="421"/>
      <c r="BV13" s="419">
        <v>517397</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8.1</v>
      </c>
      <c r="CU13" s="390"/>
      <c r="CV13" s="390"/>
      <c r="CW13" s="390"/>
      <c r="CX13" s="390"/>
      <c r="CY13" s="390"/>
      <c r="CZ13" s="390"/>
      <c r="DA13" s="391"/>
      <c r="DB13" s="389">
        <v>7.2</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8316</v>
      </c>
      <c r="S14" s="516"/>
      <c r="T14" s="516"/>
      <c r="U14" s="516"/>
      <c r="V14" s="517"/>
      <c r="W14" s="518"/>
      <c r="X14" s="436"/>
      <c r="Y14" s="436"/>
      <c r="Z14" s="436"/>
      <c r="AA14" s="436"/>
      <c r="AB14" s="437"/>
      <c r="AC14" s="508">
        <v>33.799999999999997</v>
      </c>
      <c r="AD14" s="509"/>
      <c r="AE14" s="509"/>
      <c r="AF14" s="509"/>
      <c r="AG14" s="510"/>
      <c r="AH14" s="508">
        <v>33.5</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147</v>
      </c>
      <c r="CU14" s="520"/>
      <c r="CV14" s="520"/>
      <c r="CW14" s="520"/>
      <c r="CX14" s="520"/>
      <c r="CY14" s="520"/>
      <c r="CZ14" s="520"/>
      <c r="DA14" s="521"/>
      <c r="DB14" s="519" t="s">
        <v>147</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8163</v>
      </c>
      <c r="S15" s="516"/>
      <c r="T15" s="516"/>
      <c r="U15" s="516"/>
      <c r="V15" s="517"/>
      <c r="W15" s="500" t="s">
        <v>149</v>
      </c>
      <c r="X15" s="433"/>
      <c r="Y15" s="433"/>
      <c r="Z15" s="433"/>
      <c r="AA15" s="433"/>
      <c r="AB15" s="434"/>
      <c r="AC15" s="395">
        <v>842</v>
      </c>
      <c r="AD15" s="396"/>
      <c r="AE15" s="396"/>
      <c r="AF15" s="396"/>
      <c r="AG15" s="397"/>
      <c r="AH15" s="395">
        <v>997</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1258846</v>
      </c>
      <c r="BO15" s="415"/>
      <c r="BP15" s="415"/>
      <c r="BQ15" s="415"/>
      <c r="BR15" s="415"/>
      <c r="BS15" s="415"/>
      <c r="BT15" s="415"/>
      <c r="BU15" s="416"/>
      <c r="BV15" s="414">
        <v>1223244</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19.2</v>
      </c>
      <c r="AD16" s="509"/>
      <c r="AE16" s="509"/>
      <c r="AF16" s="509"/>
      <c r="AG16" s="510"/>
      <c r="AH16" s="508">
        <v>20.9</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5108045</v>
      </c>
      <c r="BO16" s="420"/>
      <c r="BP16" s="420"/>
      <c r="BQ16" s="420"/>
      <c r="BR16" s="420"/>
      <c r="BS16" s="420"/>
      <c r="BT16" s="420"/>
      <c r="BU16" s="421"/>
      <c r="BV16" s="419">
        <v>5075901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2059</v>
      </c>
      <c r="AD17" s="396"/>
      <c r="AE17" s="396"/>
      <c r="AF17" s="396"/>
      <c r="AG17" s="397"/>
      <c r="AH17" s="395">
        <v>2169</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1546307</v>
      </c>
      <c r="BO17" s="420"/>
      <c r="BP17" s="420"/>
      <c r="BQ17" s="420"/>
      <c r="BR17" s="420"/>
      <c r="BS17" s="420"/>
      <c r="BT17" s="420"/>
      <c r="BU17" s="421"/>
      <c r="BV17" s="419">
        <v>1523148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505.79</v>
      </c>
      <c r="M18" s="490"/>
      <c r="N18" s="490"/>
      <c r="O18" s="490"/>
      <c r="P18" s="490"/>
      <c r="Q18" s="490"/>
      <c r="R18" s="491"/>
      <c r="S18" s="491"/>
      <c r="T18" s="491"/>
      <c r="U18" s="491"/>
      <c r="V18" s="492"/>
      <c r="W18" s="485"/>
      <c r="X18" s="486"/>
      <c r="Y18" s="486"/>
      <c r="Z18" s="486"/>
      <c r="AA18" s="486"/>
      <c r="AB18" s="501"/>
      <c r="AC18" s="383">
        <v>47</v>
      </c>
      <c r="AD18" s="384"/>
      <c r="AE18" s="384"/>
      <c r="AF18" s="384"/>
      <c r="AG18" s="493"/>
      <c r="AH18" s="383">
        <v>45.5</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4386245</v>
      </c>
      <c r="BO18" s="420"/>
      <c r="BP18" s="420"/>
      <c r="BQ18" s="420"/>
      <c r="BR18" s="420"/>
      <c r="BS18" s="420"/>
      <c r="BT18" s="420"/>
      <c r="BU18" s="421"/>
      <c r="BV18" s="419">
        <v>4387297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16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7069799</v>
      </c>
      <c r="BO19" s="420"/>
      <c r="BP19" s="420"/>
      <c r="BQ19" s="420"/>
      <c r="BR19" s="420"/>
      <c r="BS19" s="420"/>
      <c r="BT19" s="420"/>
      <c r="BU19" s="421"/>
      <c r="BV19" s="419">
        <v>6889648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3692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11736874</v>
      </c>
      <c r="BO22" s="415"/>
      <c r="BP22" s="415"/>
      <c r="BQ22" s="415"/>
      <c r="BR22" s="415"/>
      <c r="BS22" s="415"/>
      <c r="BT22" s="415"/>
      <c r="BU22" s="416"/>
      <c r="BV22" s="414">
        <v>11135165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11013996</v>
      </c>
      <c r="BO23" s="420"/>
      <c r="BP23" s="420"/>
      <c r="BQ23" s="420"/>
      <c r="BR23" s="420"/>
      <c r="BS23" s="420"/>
      <c r="BT23" s="420"/>
      <c r="BU23" s="421"/>
      <c r="BV23" s="419">
        <v>10419477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7600</v>
      </c>
      <c r="R24" s="396"/>
      <c r="S24" s="396"/>
      <c r="T24" s="396"/>
      <c r="U24" s="396"/>
      <c r="V24" s="397"/>
      <c r="W24" s="465"/>
      <c r="X24" s="456"/>
      <c r="Y24" s="457"/>
      <c r="Z24" s="392" t="s">
        <v>174</v>
      </c>
      <c r="AA24" s="393"/>
      <c r="AB24" s="393"/>
      <c r="AC24" s="393"/>
      <c r="AD24" s="393"/>
      <c r="AE24" s="393"/>
      <c r="AF24" s="393"/>
      <c r="AG24" s="394"/>
      <c r="AH24" s="395">
        <v>142</v>
      </c>
      <c r="AI24" s="396"/>
      <c r="AJ24" s="396"/>
      <c r="AK24" s="396"/>
      <c r="AL24" s="397"/>
      <c r="AM24" s="395">
        <v>424438</v>
      </c>
      <c r="AN24" s="396"/>
      <c r="AO24" s="396"/>
      <c r="AP24" s="396"/>
      <c r="AQ24" s="396"/>
      <c r="AR24" s="397"/>
      <c r="AS24" s="395">
        <v>2989</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8906958</v>
      </c>
      <c r="BO24" s="420"/>
      <c r="BP24" s="420"/>
      <c r="BQ24" s="420"/>
      <c r="BR24" s="420"/>
      <c r="BS24" s="420"/>
      <c r="BT24" s="420"/>
      <c r="BU24" s="421"/>
      <c r="BV24" s="419">
        <v>8020094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6200</v>
      </c>
      <c r="R25" s="396"/>
      <c r="S25" s="396"/>
      <c r="T25" s="396"/>
      <c r="U25" s="396"/>
      <c r="V25" s="397"/>
      <c r="W25" s="465"/>
      <c r="X25" s="456"/>
      <c r="Y25" s="457"/>
      <c r="Z25" s="392" t="s">
        <v>177</v>
      </c>
      <c r="AA25" s="393"/>
      <c r="AB25" s="393"/>
      <c r="AC25" s="393"/>
      <c r="AD25" s="393"/>
      <c r="AE25" s="393"/>
      <c r="AF25" s="393"/>
      <c r="AG25" s="394"/>
      <c r="AH25" s="395" t="s">
        <v>178</v>
      </c>
      <c r="AI25" s="396"/>
      <c r="AJ25" s="396"/>
      <c r="AK25" s="396"/>
      <c r="AL25" s="397"/>
      <c r="AM25" s="395" t="s">
        <v>132</v>
      </c>
      <c r="AN25" s="396"/>
      <c r="AO25" s="396"/>
      <c r="AP25" s="396"/>
      <c r="AQ25" s="396"/>
      <c r="AR25" s="397"/>
      <c r="AS25" s="395" t="s">
        <v>132</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807334</v>
      </c>
      <c r="BO25" s="415"/>
      <c r="BP25" s="415"/>
      <c r="BQ25" s="415"/>
      <c r="BR25" s="415"/>
      <c r="BS25" s="415"/>
      <c r="BT25" s="415"/>
      <c r="BU25" s="416"/>
      <c r="BV25" s="414">
        <v>1120859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5500</v>
      </c>
      <c r="R26" s="396"/>
      <c r="S26" s="396"/>
      <c r="T26" s="396"/>
      <c r="U26" s="396"/>
      <c r="V26" s="397"/>
      <c r="W26" s="465"/>
      <c r="X26" s="456"/>
      <c r="Y26" s="457"/>
      <c r="Z26" s="392" t="s">
        <v>181</v>
      </c>
      <c r="AA26" s="430"/>
      <c r="AB26" s="430"/>
      <c r="AC26" s="430"/>
      <c r="AD26" s="430"/>
      <c r="AE26" s="430"/>
      <c r="AF26" s="430"/>
      <c r="AG26" s="431"/>
      <c r="AH26" s="395">
        <v>5</v>
      </c>
      <c r="AI26" s="396"/>
      <c r="AJ26" s="396"/>
      <c r="AK26" s="396"/>
      <c r="AL26" s="397"/>
      <c r="AM26" s="395">
        <v>10505</v>
      </c>
      <c r="AN26" s="396"/>
      <c r="AO26" s="396"/>
      <c r="AP26" s="396"/>
      <c r="AQ26" s="396"/>
      <c r="AR26" s="397"/>
      <c r="AS26" s="395">
        <v>2101</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2800</v>
      </c>
      <c r="R27" s="396"/>
      <c r="S27" s="396"/>
      <c r="T27" s="396"/>
      <c r="U27" s="396"/>
      <c r="V27" s="397"/>
      <c r="W27" s="465"/>
      <c r="X27" s="456"/>
      <c r="Y27" s="457"/>
      <c r="Z27" s="392" t="s">
        <v>184</v>
      </c>
      <c r="AA27" s="393"/>
      <c r="AB27" s="393"/>
      <c r="AC27" s="393"/>
      <c r="AD27" s="393"/>
      <c r="AE27" s="393"/>
      <c r="AF27" s="393"/>
      <c r="AG27" s="394"/>
      <c r="AH27" s="395">
        <v>4</v>
      </c>
      <c r="AI27" s="396"/>
      <c r="AJ27" s="396"/>
      <c r="AK27" s="396"/>
      <c r="AL27" s="397"/>
      <c r="AM27" s="395">
        <v>14024</v>
      </c>
      <c r="AN27" s="396"/>
      <c r="AO27" s="396"/>
      <c r="AP27" s="396"/>
      <c r="AQ27" s="396"/>
      <c r="AR27" s="397"/>
      <c r="AS27" s="395">
        <v>3506</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178</v>
      </c>
      <c r="BO27" s="423"/>
      <c r="BP27" s="423"/>
      <c r="BQ27" s="423"/>
      <c r="BR27" s="423"/>
      <c r="BS27" s="423"/>
      <c r="BT27" s="423"/>
      <c r="BU27" s="424"/>
      <c r="BV27" s="422" t="s">
        <v>178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2300</v>
      </c>
      <c r="R28" s="396"/>
      <c r="S28" s="396"/>
      <c r="T28" s="396"/>
      <c r="U28" s="396"/>
      <c r="V28" s="397"/>
      <c r="W28" s="465"/>
      <c r="X28" s="456"/>
      <c r="Y28" s="457"/>
      <c r="Z28" s="392" t="s">
        <v>187</v>
      </c>
      <c r="AA28" s="393"/>
      <c r="AB28" s="393"/>
      <c r="AC28" s="393"/>
      <c r="AD28" s="393"/>
      <c r="AE28" s="393"/>
      <c r="AF28" s="393"/>
      <c r="AG28" s="394"/>
      <c r="AH28" s="395" t="s">
        <v>132</v>
      </c>
      <c r="AI28" s="396"/>
      <c r="AJ28" s="396"/>
      <c r="AK28" s="396"/>
      <c r="AL28" s="397"/>
      <c r="AM28" s="395" t="s">
        <v>178</v>
      </c>
      <c r="AN28" s="396"/>
      <c r="AO28" s="396"/>
      <c r="AP28" s="396"/>
      <c r="AQ28" s="396"/>
      <c r="AR28" s="397"/>
      <c r="AS28" s="395" t="s">
        <v>132</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4982016</v>
      </c>
      <c r="BO28" s="415"/>
      <c r="BP28" s="415"/>
      <c r="BQ28" s="415"/>
      <c r="BR28" s="415"/>
      <c r="BS28" s="415"/>
      <c r="BT28" s="415"/>
      <c r="BU28" s="416"/>
      <c r="BV28" s="414">
        <v>4546185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9</v>
      </c>
      <c r="M29" s="396"/>
      <c r="N29" s="396"/>
      <c r="O29" s="396"/>
      <c r="P29" s="397"/>
      <c r="Q29" s="395">
        <v>1900</v>
      </c>
      <c r="R29" s="396"/>
      <c r="S29" s="396"/>
      <c r="T29" s="396"/>
      <c r="U29" s="396"/>
      <c r="V29" s="397"/>
      <c r="W29" s="466"/>
      <c r="X29" s="467"/>
      <c r="Y29" s="468"/>
      <c r="Z29" s="392" t="s">
        <v>190</v>
      </c>
      <c r="AA29" s="393"/>
      <c r="AB29" s="393"/>
      <c r="AC29" s="393"/>
      <c r="AD29" s="393"/>
      <c r="AE29" s="393"/>
      <c r="AF29" s="393"/>
      <c r="AG29" s="394"/>
      <c r="AH29" s="395">
        <v>146</v>
      </c>
      <c r="AI29" s="396"/>
      <c r="AJ29" s="396"/>
      <c r="AK29" s="396"/>
      <c r="AL29" s="397"/>
      <c r="AM29" s="395">
        <v>438462</v>
      </c>
      <c r="AN29" s="396"/>
      <c r="AO29" s="396"/>
      <c r="AP29" s="396"/>
      <c r="AQ29" s="396"/>
      <c r="AR29" s="397"/>
      <c r="AS29" s="395">
        <v>3003</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945469</v>
      </c>
      <c r="BO29" s="420"/>
      <c r="BP29" s="420"/>
      <c r="BQ29" s="420"/>
      <c r="BR29" s="420"/>
      <c r="BS29" s="420"/>
      <c r="BT29" s="420"/>
      <c r="BU29" s="421"/>
      <c r="BV29" s="419">
        <v>945287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96.5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2250053</v>
      </c>
      <c r="BO30" s="423"/>
      <c r="BP30" s="423"/>
      <c r="BQ30" s="423"/>
      <c r="BR30" s="423"/>
      <c r="BS30" s="423"/>
      <c r="BT30" s="423"/>
      <c r="BU30" s="424"/>
      <c r="BV30" s="422">
        <v>2213976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遠軽地区広域組合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網走地方教育研修センター</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GcXW6C5g5T1WjNWkmY3nJ0DI7aEhOoD2KTHTR3KqMtr2lDozkvCVcr9LHc7sN45s7FmqDWF90HXFV/y4fXnIQ==" saltValue="TQ4guc2Xtu5kvxF3daBzQ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565</v>
      </c>
      <c r="D34" s="1151"/>
      <c r="E34" s="1152"/>
      <c r="F34" s="32">
        <v>6.98</v>
      </c>
      <c r="G34" s="33">
        <v>6.46</v>
      </c>
      <c r="H34" s="33">
        <v>6.82</v>
      </c>
      <c r="I34" s="33">
        <v>7.3</v>
      </c>
      <c r="J34" s="34">
        <v>10.38</v>
      </c>
      <c r="K34" s="22"/>
      <c r="L34" s="22"/>
      <c r="M34" s="22"/>
      <c r="N34" s="22"/>
      <c r="O34" s="22"/>
      <c r="P34" s="22"/>
    </row>
    <row r="35" spans="1:16" ht="39" customHeight="1" x14ac:dyDescent="0.15">
      <c r="A35" s="22"/>
      <c r="B35" s="35"/>
      <c r="C35" s="1145" t="s">
        <v>566</v>
      </c>
      <c r="D35" s="1146"/>
      <c r="E35" s="1147"/>
      <c r="F35" s="36">
        <v>3.89</v>
      </c>
      <c r="G35" s="37">
        <v>4.8899999999999997</v>
      </c>
      <c r="H35" s="37">
        <v>5.65</v>
      </c>
      <c r="I35" s="37">
        <v>6.08</v>
      </c>
      <c r="J35" s="38">
        <v>6.91</v>
      </c>
      <c r="K35" s="22"/>
      <c r="L35" s="22"/>
      <c r="M35" s="22"/>
      <c r="N35" s="22"/>
      <c r="O35" s="22"/>
      <c r="P35" s="22"/>
    </row>
    <row r="36" spans="1:16" ht="39" customHeight="1" x14ac:dyDescent="0.15">
      <c r="A36" s="22"/>
      <c r="B36" s="35"/>
      <c r="C36" s="1145" t="s">
        <v>567</v>
      </c>
      <c r="D36" s="1146"/>
      <c r="E36" s="1147"/>
      <c r="F36" s="36">
        <v>0.81</v>
      </c>
      <c r="G36" s="37">
        <v>0.42</v>
      </c>
      <c r="H36" s="37">
        <v>0.09</v>
      </c>
      <c r="I36" s="37">
        <v>0.5</v>
      </c>
      <c r="J36" s="38">
        <v>0.56999999999999995</v>
      </c>
      <c r="K36" s="22"/>
      <c r="L36" s="22"/>
      <c r="M36" s="22"/>
      <c r="N36" s="22"/>
      <c r="O36" s="22"/>
      <c r="P36" s="22"/>
    </row>
    <row r="37" spans="1:16" ht="39" customHeight="1" x14ac:dyDescent="0.15">
      <c r="A37" s="22"/>
      <c r="B37" s="35"/>
      <c r="C37" s="1145" t="s">
        <v>568</v>
      </c>
      <c r="D37" s="1146"/>
      <c r="E37" s="1147"/>
      <c r="F37" s="36">
        <v>0.12</v>
      </c>
      <c r="G37" s="37">
        <v>0.16</v>
      </c>
      <c r="H37" s="37">
        <v>0.12</v>
      </c>
      <c r="I37" s="37">
        <v>0.08</v>
      </c>
      <c r="J37" s="38">
        <v>0.02</v>
      </c>
      <c r="K37" s="22"/>
      <c r="L37" s="22"/>
      <c r="M37" s="22"/>
      <c r="N37" s="22"/>
      <c r="O37" s="22"/>
      <c r="P37" s="22"/>
    </row>
    <row r="38" spans="1:16" ht="39" customHeight="1" x14ac:dyDescent="0.15">
      <c r="A38" s="22"/>
      <c r="B38" s="35"/>
      <c r="C38" s="1145" t="s">
        <v>569</v>
      </c>
      <c r="D38" s="1146"/>
      <c r="E38" s="1147"/>
      <c r="F38" s="36">
        <v>0.01</v>
      </c>
      <c r="G38" s="37">
        <v>0.01</v>
      </c>
      <c r="H38" s="37">
        <v>0.01</v>
      </c>
      <c r="I38" s="37">
        <v>0.01</v>
      </c>
      <c r="J38" s="38">
        <v>0.01</v>
      </c>
      <c r="K38" s="22"/>
      <c r="L38" s="22"/>
      <c r="M38" s="22"/>
      <c r="N38" s="22"/>
      <c r="O38" s="22"/>
      <c r="P38" s="22"/>
    </row>
    <row r="39" spans="1:16" ht="39" customHeight="1" x14ac:dyDescent="0.15">
      <c r="A39" s="22"/>
      <c r="B39" s="35"/>
      <c r="C39" s="1145" t="s">
        <v>570</v>
      </c>
      <c r="D39" s="1146"/>
      <c r="E39" s="1147"/>
      <c r="F39" s="36">
        <v>0.05</v>
      </c>
      <c r="G39" s="37">
        <v>0.01</v>
      </c>
      <c r="H39" s="37">
        <v>0.01</v>
      </c>
      <c r="I39" s="37">
        <v>0.01</v>
      </c>
      <c r="J39" s="38">
        <v>0.01</v>
      </c>
      <c r="K39" s="22"/>
      <c r="L39" s="22"/>
      <c r="M39" s="22"/>
      <c r="N39" s="22"/>
      <c r="O39" s="22"/>
      <c r="P39" s="22"/>
    </row>
    <row r="40" spans="1:16" ht="39" customHeight="1" x14ac:dyDescent="0.15">
      <c r="A40" s="22"/>
      <c r="B40" s="35"/>
      <c r="C40" s="1145" t="s">
        <v>571</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9AtSUPULX2PABTCuOTk0osY/s9yy7CVpEoDjnFyXgQ0ny2jQGu2OUjxBgG69Vku6cJww5/c/m3p2oD4qkzGdQ==" saltValue="zq6duu1QP0HVRPOHUc4P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978</v>
      </c>
      <c r="L45" s="60">
        <v>978</v>
      </c>
      <c r="M45" s="60">
        <v>1004</v>
      </c>
      <c r="N45" s="60">
        <v>1065</v>
      </c>
      <c r="O45" s="61">
        <v>1147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139</v>
      </c>
      <c r="L48" s="64">
        <v>136</v>
      </c>
      <c r="M48" s="64">
        <v>135</v>
      </c>
      <c r="N48" s="64">
        <v>140</v>
      </c>
      <c r="O48" s="65">
        <v>147</v>
      </c>
      <c r="P48" s="48"/>
      <c r="Q48" s="48"/>
      <c r="R48" s="48"/>
      <c r="S48" s="48"/>
      <c r="T48" s="48"/>
      <c r="U48" s="48"/>
    </row>
    <row r="49" spans="1:21" ht="30.75" customHeight="1" x14ac:dyDescent="0.15">
      <c r="A49" s="48"/>
      <c r="B49" s="1178"/>
      <c r="C49" s="1179"/>
      <c r="D49" s="62"/>
      <c r="E49" s="1155" t="s">
        <v>16</v>
      </c>
      <c r="F49" s="1155"/>
      <c r="G49" s="1155"/>
      <c r="H49" s="1155"/>
      <c r="I49" s="1155"/>
      <c r="J49" s="1156"/>
      <c r="K49" s="63">
        <v>23</v>
      </c>
      <c r="L49" s="64">
        <v>16</v>
      </c>
      <c r="M49" s="64">
        <v>10</v>
      </c>
      <c r="N49" s="64">
        <v>4</v>
      </c>
      <c r="O49" s="65" t="s">
        <v>517</v>
      </c>
      <c r="P49" s="48"/>
      <c r="Q49" s="48"/>
      <c r="R49" s="48"/>
      <c r="S49" s="48"/>
      <c r="T49" s="48"/>
      <c r="U49" s="48"/>
    </row>
    <row r="50" spans="1:21" ht="30.75" customHeight="1" x14ac:dyDescent="0.15">
      <c r="A50" s="48"/>
      <c r="B50" s="1178"/>
      <c r="C50" s="1179"/>
      <c r="D50" s="62"/>
      <c r="E50" s="1155" t="s">
        <v>17</v>
      </c>
      <c r="F50" s="1155"/>
      <c r="G50" s="1155"/>
      <c r="H50" s="1155"/>
      <c r="I50" s="1155"/>
      <c r="J50" s="1156"/>
      <c r="K50" s="63">
        <v>19</v>
      </c>
      <c r="L50" s="64">
        <v>17</v>
      </c>
      <c r="M50" s="64">
        <v>50</v>
      </c>
      <c r="N50" s="64">
        <v>51</v>
      </c>
      <c r="O50" s="65">
        <v>50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898</v>
      </c>
      <c r="L52" s="64">
        <v>883</v>
      </c>
      <c r="M52" s="64">
        <v>869</v>
      </c>
      <c r="N52" s="64">
        <v>887</v>
      </c>
      <c r="O52" s="65">
        <v>936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261</v>
      </c>
      <c r="L53" s="69">
        <v>264</v>
      </c>
      <c r="M53" s="69">
        <v>330</v>
      </c>
      <c r="N53" s="69">
        <v>373</v>
      </c>
      <c r="O53" s="70">
        <v>408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xQUtFTBkKYEK9pr6o1fRzlfjIxiZYVaQrDyY2vl/HOQgMwzqTO/H5YqSWYT1UzT/fA0Lgo3A+O6WyGFDxpa/Q==" saltValue="DJsr69khEHeCqAc2B2ET+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10359</v>
      </c>
      <c r="J41" s="356">
        <v>10381</v>
      </c>
      <c r="K41" s="356">
        <v>10789</v>
      </c>
      <c r="L41" s="356">
        <v>11135</v>
      </c>
      <c r="M41" s="357">
        <v>11737</v>
      </c>
    </row>
    <row r="42" spans="2:13" ht="27.75" customHeight="1" x14ac:dyDescent="0.15">
      <c r="B42" s="1186"/>
      <c r="C42" s="1187"/>
      <c r="D42" s="106"/>
      <c r="E42" s="1190" t="s">
        <v>34</v>
      </c>
      <c r="F42" s="1190"/>
      <c r="G42" s="1190"/>
      <c r="H42" s="1191"/>
      <c r="I42" s="358">
        <v>2</v>
      </c>
      <c r="J42" s="359">
        <v>253</v>
      </c>
      <c r="K42" s="359">
        <v>237</v>
      </c>
      <c r="L42" s="359">
        <v>196</v>
      </c>
      <c r="M42" s="360">
        <v>154</v>
      </c>
    </row>
    <row r="43" spans="2:13" ht="27.75" customHeight="1" x14ac:dyDescent="0.15">
      <c r="B43" s="1186"/>
      <c r="C43" s="1187"/>
      <c r="D43" s="106"/>
      <c r="E43" s="1190" t="s">
        <v>35</v>
      </c>
      <c r="F43" s="1190"/>
      <c r="G43" s="1190"/>
      <c r="H43" s="1191"/>
      <c r="I43" s="358">
        <v>1819</v>
      </c>
      <c r="J43" s="359">
        <v>1663</v>
      </c>
      <c r="K43" s="359">
        <v>1878</v>
      </c>
      <c r="L43" s="359">
        <v>1846</v>
      </c>
      <c r="M43" s="360">
        <v>1781</v>
      </c>
    </row>
    <row r="44" spans="2:13" ht="27.75" customHeight="1" x14ac:dyDescent="0.15">
      <c r="B44" s="1186"/>
      <c r="C44" s="1187"/>
      <c r="D44" s="106"/>
      <c r="E44" s="1190" t="s">
        <v>36</v>
      </c>
      <c r="F44" s="1190"/>
      <c r="G44" s="1190"/>
      <c r="H44" s="1191"/>
      <c r="I44" s="358">
        <v>36</v>
      </c>
      <c r="J44" s="359">
        <v>17</v>
      </c>
      <c r="K44" s="359">
        <v>5</v>
      </c>
      <c r="L44" s="359" t="s">
        <v>517</v>
      </c>
      <c r="M44" s="360" t="s">
        <v>517</v>
      </c>
    </row>
    <row r="45" spans="2:13" ht="27.75" customHeight="1" x14ac:dyDescent="0.15">
      <c r="B45" s="1186"/>
      <c r="C45" s="1187"/>
      <c r="D45" s="106"/>
      <c r="E45" s="1190" t="s">
        <v>37</v>
      </c>
      <c r="F45" s="1190"/>
      <c r="G45" s="1190"/>
      <c r="H45" s="1191"/>
      <c r="I45" s="358">
        <v>1345</v>
      </c>
      <c r="J45" s="359">
        <v>1346</v>
      </c>
      <c r="K45" s="359">
        <v>1288</v>
      </c>
      <c r="L45" s="359">
        <v>1253</v>
      </c>
      <c r="M45" s="360">
        <v>1257</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7230</v>
      </c>
      <c r="J50" s="359">
        <v>7351</v>
      </c>
      <c r="K50" s="359">
        <v>7494</v>
      </c>
      <c r="L50" s="359">
        <v>7988</v>
      </c>
      <c r="M50" s="360">
        <v>8460</v>
      </c>
    </row>
    <row r="51" spans="2:13" ht="27.75" customHeight="1" x14ac:dyDescent="0.15">
      <c r="B51" s="1186"/>
      <c r="C51" s="1187"/>
      <c r="D51" s="106"/>
      <c r="E51" s="1190" t="s">
        <v>44</v>
      </c>
      <c r="F51" s="1190"/>
      <c r="G51" s="1190"/>
      <c r="H51" s="1191"/>
      <c r="I51" s="358">
        <v>343</v>
      </c>
      <c r="J51" s="359">
        <v>406</v>
      </c>
      <c r="K51" s="359">
        <v>447</v>
      </c>
      <c r="L51" s="359">
        <v>469</v>
      </c>
      <c r="M51" s="360">
        <v>496</v>
      </c>
    </row>
    <row r="52" spans="2:13" ht="27.75" customHeight="1" x14ac:dyDescent="0.15">
      <c r="B52" s="1188"/>
      <c r="C52" s="1189"/>
      <c r="D52" s="106"/>
      <c r="E52" s="1190" t="s">
        <v>45</v>
      </c>
      <c r="F52" s="1190"/>
      <c r="G52" s="1190"/>
      <c r="H52" s="1191"/>
      <c r="I52" s="358">
        <v>8784</v>
      </c>
      <c r="J52" s="359">
        <v>8616</v>
      </c>
      <c r="K52" s="359">
        <v>8789</v>
      </c>
      <c r="L52" s="359">
        <v>8938</v>
      </c>
      <c r="M52" s="360">
        <v>9287</v>
      </c>
    </row>
    <row r="53" spans="2:13" ht="27.75" customHeight="1" thickBot="1" x14ac:dyDescent="0.2">
      <c r="B53" s="1192" t="s">
        <v>46</v>
      </c>
      <c r="C53" s="1193"/>
      <c r="D53" s="110"/>
      <c r="E53" s="1194" t="s">
        <v>47</v>
      </c>
      <c r="F53" s="1194"/>
      <c r="G53" s="1194"/>
      <c r="H53" s="1195"/>
      <c r="I53" s="361">
        <v>-2795</v>
      </c>
      <c r="J53" s="362">
        <v>-2714</v>
      </c>
      <c r="K53" s="362">
        <v>-2533</v>
      </c>
      <c r="L53" s="362">
        <v>-2965</v>
      </c>
      <c r="M53" s="363">
        <v>-3314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fBg6jiADnCtdkkT8o+dAUVofUra64eHA/3AubJ1lbK8RQgPGcDAxPtmoGrR5pLhskib1TC9u3AjNnFgEVXFEQ==" saltValue="H9YVz+QrxOb4HwiZSnFx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4078</v>
      </c>
      <c r="G55" s="122">
        <v>4546</v>
      </c>
      <c r="H55" s="123">
        <v>4982</v>
      </c>
    </row>
    <row r="56" spans="2:8" ht="52.5" customHeight="1" x14ac:dyDescent="0.15">
      <c r="B56" s="124"/>
      <c r="C56" s="1213" t="s">
        <v>51</v>
      </c>
      <c r="D56" s="1213"/>
      <c r="E56" s="1214"/>
      <c r="F56" s="125">
        <v>945</v>
      </c>
      <c r="G56" s="125">
        <v>945</v>
      </c>
      <c r="H56" s="126">
        <v>945</v>
      </c>
    </row>
    <row r="57" spans="2:8" ht="53.25" customHeight="1" x14ac:dyDescent="0.15">
      <c r="B57" s="124"/>
      <c r="C57" s="1215" t="s">
        <v>52</v>
      </c>
      <c r="D57" s="1215"/>
      <c r="E57" s="1216"/>
      <c r="F57" s="127">
        <v>2128</v>
      </c>
      <c r="G57" s="127">
        <v>2214</v>
      </c>
      <c r="H57" s="128">
        <v>2250</v>
      </c>
    </row>
    <row r="58" spans="2:8" ht="45.75" customHeight="1" x14ac:dyDescent="0.15">
      <c r="B58" s="129"/>
      <c r="C58" s="1203" t="s">
        <v>583</v>
      </c>
      <c r="D58" s="1204"/>
      <c r="E58" s="1205"/>
      <c r="F58" s="130">
        <v>683</v>
      </c>
      <c r="G58" s="130">
        <v>672</v>
      </c>
      <c r="H58" s="131">
        <v>662</v>
      </c>
    </row>
    <row r="59" spans="2:8" ht="45.75" customHeight="1" x14ac:dyDescent="0.15">
      <c r="B59" s="129"/>
      <c r="C59" s="1203" t="s">
        <v>585</v>
      </c>
      <c r="D59" s="1204"/>
      <c r="E59" s="1205"/>
      <c r="F59" s="130">
        <v>511</v>
      </c>
      <c r="G59" s="130">
        <v>515</v>
      </c>
      <c r="H59" s="131">
        <v>515</v>
      </c>
    </row>
    <row r="60" spans="2:8" ht="45.75" customHeight="1" x14ac:dyDescent="0.15">
      <c r="B60" s="129"/>
      <c r="C60" s="1203" t="s">
        <v>586</v>
      </c>
      <c r="D60" s="1204"/>
      <c r="E60" s="1205"/>
      <c r="F60" s="130">
        <v>309</v>
      </c>
      <c r="G60" s="130">
        <v>310</v>
      </c>
      <c r="H60" s="131">
        <v>411</v>
      </c>
    </row>
    <row r="61" spans="2:8" ht="45.75" customHeight="1" x14ac:dyDescent="0.15">
      <c r="B61" s="129"/>
      <c r="C61" s="1203" t="s">
        <v>587</v>
      </c>
      <c r="D61" s="1204"/>
      <c r="E61" s="1205"/>
      <c r="F61" s="130">
        <v>350</v>
      </c>
      <c r="G61" s="130">
        <v>350</v>
      </c>
      <c r="H61" s="131">
        <v>353</v>
      </c>
    </row>
    <row r="62" spans="2:8" ht="45.75" customHeight="1" thickBot="1" x14ac:dyDescent="0.2">
      <c r="B62" s="132"/>
      <c r="C62" s="1206" t="s">
        <v>584</v>
      </c>
      <c r="D62" s="1207"/>
      <c r="E62" s="1208"/>
      <c r="F62" s="133">
        <v>102</v>
      </c>
      <c r="G62" s="133">
        <v>102</v>
      </c>
      <c r="H62" s="134">
        <v>101</v>
      </c>
    </row>
    <row r="63" spans="2:8" ht="52.5" customHeight="1" thickBot="1" x14ac:dyDescent="0.2">
      <c r="B63" s="135"/>
      <c r="C63" s="1209" t="s">
        <v>53</v>
      </c>
      <c r="D63" s="1209"/>
      <c r="E63" s="1210"/>
      <c r="F63" s="136">
        <v>7151</v>
      </c>
      <c r="G63" s="136">
        <v>7705</v>
      </c>
      <c r="H63" s="137">
        <v>8178</v>
      </c>
    </row>
    <row r="64" spans="2:8" x14ac:dyDescent="0.15"/>
  </sheetData>
  <sheetProtection algorithmName="SHA-512" hashValue="NQzBM0pRbeMmGzG9Q021ltya7Sfrb+j9QWrbN/pbjvg7lfB9fo0L561cFojMSJalY2VtwUCC9Z1qNougr2Dq3g==" saltValue="V/Yg95RuwsZtv0pO3hCh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197643</v>
      </c>
      <c r="E3" s="156"/>
      <c r="F3" s="157">
        <v>167497</v>
      </c>
      <c r="G3" s="158"/>
      <c r="H3" s="159"/>
    </row>
    <row r="4" spans="1:8" x14ac:dyDescent="0.15">
      <c r="A4" s="160"/>
      <c r="B4" s="161"/>
      <c r="C4" s="162"/>
      <c r="D4" s="163">
        <v>93577</v>
      </c>
      <c r="E4" s="164"/>
      <c r="F4" s="165">
        <v>82571</v>
      </c>
      <c r="G4" s="166"/>
      <c r="H4" s="167"/>
    </row>
    <row r="5" spans="1:8" x14ac:dyDescent="0.15">
      <c r="A5" s="148" t="s">
        <v>551</v>
      </c>
      <c r="B5" s="153"/>
      <c r="C5" s="154"/>
      <c r="D5" s="155">
        <v>228815</v>
      </c>
      <c r="E5" s="156"/>
      <c r="F5" s="157">
        <v>190274</v>
      </c>
      <c r="G5" s="158"/>
      <c r="H5" s="159"/>
    </row>
    <row r="6" spans="1:8" x14ac:dyDescent="0.15">
      <c r="A6" s="160"/>
      <c r="B6" s="161"/>
      <c r="C6" s="162"/>
      <c r="D6" s="163">
        <v>75569</v>
      </c>
      <c r="E6" s="164"/>
      <c r="F6" s="165">
        <v>88584</v>
      </c>
      <c r="G6" s="166"/>
      <c r="H6" s="167"/>
    </row>
    <row r="7" spans="1:8" x14ac:dyDescent="0.15">
      <c r="A7" s="148" t="s">
        <v>552</v>
      </c>
      <c r="B7" s="153"/>
      <c r="C7" s="154"/>
      <c r="D7" s="155">
        <v>240363</v>
      </c>
      <c r="E7" s="156"/>
      <c r="F7" s="157">
        <v>200194</v>
      </c>
      <c r="G7" s="158"/>
      <c r="H7" s="159"/>
    </row>
    <row r="8" spans="1:8" x14ac:dyDescent="0.15">
      <c r="A8" s="160"/>
      <c r="B8" s="161"/>
      <c r="C8" s="162"/>
      <c r="D8" s="163">
        <v>105947</v>
      </c>
      <c r="E8" s="164"/>
      <c r="F8" s="165">
        <v>106422</v>
      </c>
      <c r="G8" s="166"/>
      <c r="H8" s="167"/>
    </row>
    <row r="9" spans="1:8" x14ac:dyDescent="0.15">
      <c r="A9" s="148" t="s">
        <v>553</v>
      </c>
      <c r="B9" s="153"/>
      <c r="C9" s="154"/>
      <c r="D9" s="155">
        <v>296356</v>
      </c>
      <c r="E9" s="156"/>
      <c r="F9" s="157">
        <v>196914</v>
      </c>
      <c r="G9" s="158"/>
      <c r="H9" s="159"/>
    </row>
    <row r="10" spans="1:8" x14ac:dyDescent="0.15">
      <c r="A10" s="160"/>
      <c r="B10" s="161"/>
      <c r="C10" s="162"/>
      <c r="D10" s="163">
        <v>90976</v>
      </c>
      <c r="E10" s="164"/>
      <c r="F10" s="165">
        <v>98966</v>
      </c>
      <c r="G10" s="166"/>
      <c r="H10" s="167"/>
    </row>
    <row r="11" spans="1:8" x14ac:dyDescent="0.15">
      <c r="A11" s="148" t="s">
        <v>554</v>
      </c>
      <c r="B11" s="153"/>
      <c r="C11" s="154"/>
      <c r="D11" s="155">
        <v>451673</v>
      </c>
      <c r="E11" s="156"/>
      <c r="F11" s="157">
        <v>204757</v>
      </c>
      <c r="G11" s="158"/>
      <c r="H11" s="159"/>
    </row>
    <row r="12" spans="1:8" x14ac:dyDescent="0.15">
      <c r="A12" s="160"/>
      <c r="B12" s="161"/>
      <c r="C12" s="168"/>
      <c r="D12" s="163">
        <v>130291</v>
      </c>
      <c r="E12" s="164"/>
      <c r="F12" s="165">
        <v>106071</v>
      </c>
      <c r="G12" s="166"/>
      <c r="H12" s="167"/>
    </row>
    <row r="13" spans="1:8" x14ac:dyDescent="0.15">
      <c r="A13" s="148"/>
      <c r="B13" s="153"/>
      <c r="C13" s="169"/>
      <c r="D13" s="170">
        <v>282970</v>
      </c>
      <c r="E13" s="171"/>
      <c r="F13" s="172">
        <v>191927</v>
      </c>
      <c r="G13" s="173"/>
      <c r="H13" s="159"/>
    </row>
    <row r="14" spans="1:8" x14ac:dyDescent="0.15">
      <c r="A14" s="160"/>
      <c r="B14" s="161"/>
      <c r="C14" s="162"/>
      <c r="D14" s="163">
        <v>99272</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6.98</v>
      </c>
      <c r="C19" s="174">
        <f>ROUND(VALUE(SUBSTITUTE(実質収支比率等に係る経年分析!G$48,"▲","-")),2)</f>
        <v>6.46</v>
      </c>
      <c r="D19" s="174">
        <f>ROUND(VALUE(SUBSTITUTE(実質収支比率等に係る経年分析!H$48,"▲","-")),2)</f>
        <v>6.82</v>
      </c>
      <c r="E19" s="174">
        <f>ROUND(VALUE(SUBSTITUTE(実質収支比率等に係る経年分析!I$48,"▲","-")),2)</f>
        <v>7.3</v>
      </c>
      <c r="F19" s="174">
        <f>ROUND(VALUE(SUBSTITUTE(実質収支比率等に係る経年分析!J$48,"▲","-")),2)</f>
        <v>10.39</v>
      </c>
    </row>
    <row r="20" spans="1:11" x14ac:dyDescent="0.15">
      <c r="A20" s="174" t="s">
        <v>57</v>
      </c>
      <c r="B20" s="174">
        <f>ROUND(VALUE(SUBSTITUTE(実質収支比率等に係る経年分析!F$47,"▲","-")),2)</f>
        <v>75.98</v>
      </c>
      <c r="C20" s="174">
        <f>ROUND(VALUE(SUBSTITUTE(実質収支比率等に係る経年分析!G$47,"▲","-")),2)</f>
        <v>77.67</v>
      </c>
      <c r="D20" s="174">
        <f>ROUND(VALUE(SUBSTITUTE(実質収支比率等に係る経年分析!H$47,"▲","-")),2)</f>
        <v>77.77</v>
      </c>
      <c r="E20" s="174">
        <f>ROUND(VALUE(SUBSTITUTE(実質収支比率等に係る経年分析!I$47,"▲","-")),2)</f>
        <v>81.59</v>
      </c>
      <c r="F20" s="174">
        <f>ROUND(VALUE(SUBSTITUTE(実質収支比率等に係る経年分析!J$47,"▲","-")),2)</f>
        <v>91.44</v>
      </c>
    </row>
    <row r="21" spans="1:11" x14ac:dyDescent="0.15">
      <c r="A21" s="174" t="s">
        <v>58</v>
      </c>
      <c r="B21" s="174">
        <f>IF(ISNUMBER(VALUE(SUBSTITUTE(実質収支比率等に係る経年分析!F$49,"▲","-"))),ROUND(VALUE(SUBSTITUTE(実質収支比率等に係る経年分析!F$49,"▲","-")),2),NA())</f>
        <v>-0.5</v>
      </c>
      <c r="C21" s="174">
        <f>IF(ISNUMBER(VALUE(SUBSTITUTE(実質収支比率等に係る経年分析!G$49,"▲","-"))),ROUND(VALUE(SUBSTITUTE(実質収支比率等に係る経年分析!G$49,"▲","-")),2),NA())</f>
        <v>0.27</v>
      </c>
      <c r="D21" s="174">
        <f>IF(ISNUMBER(VALUE(SUBSTITUTE(実質収支比率等に係る経年分析!H$49,"▲","-"))),ROUND(VALUE(SUBSTITUTE(実質収支比率等に係る経年分析!H$49,"▲","-")),2),NA())</f>
        <v>3.74</v>
      </c>
      <c r="E21" s="174">
        <f>IF(ISNUMBER(VALUE(SUBSTITUTE(実質収支比率等に係る経年分析!I$49,"▲","-"))),ROUND(VALUE(SUBSTITUTE(実質収支比率等に係る経年分析!I$49,"▲","-")),2),NA())</f>
        <v>9.2899999999999991</v>
      </c>
      <c r="F21" s="174">
        <f>IF(ISNUMBER(VALUE(SUBSTITUTE(実質収支比率等に係る経年分析!J$49,"▲","-"))),ROUND(VALUE(SUBSTITUTE(実質収支比率等に係る経年分析!J$49,"▲","-")),2),NA())</f>
        <v>10.92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0.56999999999999995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4.8899999999999997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898</v>
      </c>
      <c r="E42" s="176"/>
      <c r="F42" s="176"/>
      <c r="G42" s="176">
        <f>'実質公債費比率（分子）の構造'!L$52</f>
        <v>883</v>
      </c>
      <c r="H42" s="176"/>
      <c r="I42" s="176"/>
      <c r="J42" s="176">
        <f>'実質公債費比率（分子）の構造'!M$52</f>
        <v>869</v>
      </c>
      <c r="K42" s="176"/>
      <c r="L42" s="176"/>
      <c r="M42" s="176">
        <f>'実質公債費比率（分子）の構造'!N$52</f>
        <v>887</v>
      </c>
      <c r="N42" s="176"/>
      <c r="O42" s="176"/>
      <c r="P42" s="176">
        <f>'実質公債費比率（分子）の構造'!O$52</f>
        <v>936</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19</v>
      </c>
      <c r="C44" s="176"/>
      <c r="D44" s="176"/>
      <c r="E44" s="176">
        <f>'実質公債費比率（分子）の構造'!L$50</f>
        <v>17</v>
      </c>
      <c r="F44" s="176"/>
      <c r="G44" s="176"/>
      <c r="H44" s="176">
        <f>'実質公債費比率（分子）の構造'!M$50</f>
        <v>50</v>
      </c>
      <c r="I44" s="176"/>
      <c r="J44" s="176"/>
      <c r="K44" s="176">
        <f>'実質公債費比率（分子）の構造'!N$50</f>
        <v>51</v>
      </c>
      <c r="L44" s="176"/>
      <c r="M44" s="176"/>
      <c r="N44" s="176">
        <f>'実質公債費比率（分子）の構造'!O$50</f>
        <v>50</v>
      </c>
      <c r="O44" s="176"/>
      <c r="P44" s="176"/>
    </row>
    <row r="45" spans="1:16" x14ac:dyDescent="0.15">
      <c r="A45" s="176" t="s">
        <v>68</v>
      </c>
      <c r="B45" s="176">
        <f>'実質公債費比率（分子）の構造'!K$49</f>
        <v>23</v>
      </c>
      <c r="C45" s="176"/>
      <c r="D45" s="176"/>
      <c r="E45" s="176">
        <f>'実質公債費比率（分子）の構造'!L$49</f>
        <v>16</v>
      </c>
      <c r="F45" s="176"/>
      <c r="G45" s="176"/>
      <c r="H45" s="176">
        <f>'実質公債費比率（分子）の構造'!M$49</f>
        <v>10</v>
      </c>
      <c r="I45" s="176"/>
      <c r="J45" s="176"/>
      <c r="K45" s="176">
        <f>'実質公債費比率（分子）の構造'!N$49</f>
        <v>4</v>
      </c>
      <c r="L45" s="176"/>
      <c r="M45" s="176"/>
      <c r="N45" s="176" t="str">
        <f>'実質公債費比率（分子）の構造'!O$49</f>
        <v>-</v>
      </c>
      <c r="O45" s="176"/>
      <c r="P45" s="176"/>
    </row>
    <row r="46" spans="1:16" x14ac:dyDescent="0.15">
      <c r="A46" s="176" t="s">
        <v>69</v>
      </c>
      <c r="B46" s="176">
        <f>'実質公債費比率（分子）の構造'!K$48</f>
        <v>139</v>
      </c>
      <c r="C46" s="176"/>
      <c r="D46" s="176"/>
      <c r="E46" s="176">
        <f>'実質公債費比率（分子）の構造'!L$48</f>
        <v>136</v>
      </c>
      <c r="F46" s="176"/>
      <c r="G46" s="176"/>
      <c r="H46" s="176">
        <f>'実質公債費比率（分子）の構造'!M$48</f>
        <v>135</v>
      </c>
      <c r="I46" s="176"/>
      <c r="J46" s="176"/>
      <c r="K46" s="176">
        <f>'実質公債費比率（分子）の構造'!N$48</f>
        <v>140</v>
      </c>
      <c r="L46" s="176"/>
      <c r="M46" s="176"/>
      <c r="N46" s="176">
        <f>'実質公債費比率（分子）の構造'!O$48</f>
        <v>147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978</v>
      </c>
      <c r="C49" s="176"/>
      <c r="D49" s="176"/>
      <c r="E49" s="176">
        <f>'実質公債費比率（分子）の構造'!L$45</f>
        <v>978</v>
      </c>
      <c r="F49" s="176"/>
      <c r="G49" s="176"/>
      <c r="H49" s="176">
        <f>'実質公債費比率（分子）の構造'!M$45</f>
        <v>1004</v>
      </c>
      <c r="I49" s="176"/>
      <c r="J49" s="176"/>
      <c r="K49" s="176">
        <f>'実質公債費比率（分子）の構造'!N$45</f>
        <v>1065</v>
      </c>
      <c r="L49" s="176"/>
      <c r="M49" s="176"/>
      <c r="N49" s="176">
        <f>'実質公債費比率（分子）の構造'!O$45</f>
        <v>1147</v>
      </c>
      <c r="O49" s="176"/>
      <c r="P49" s="176"/>
    </row>
    <row r="50" spans="1:16" x14ac:dyDescent="0.15">
      <c r="A50" s="176" t="s">
        <v>73</v>
      </c>
      <c r="B50" s="176" t="e">
        <f>NA()</f>
        <v>#N/A</v>
      </c>
      <c r="C50" s="176">
        <f>IF(ISNUMBER('実質公債費比率（分子）の構造'!K$53),'実質公債費比率（分子）の構造'!K$53,NA())</f>
        <v>261</v>
      </c>
      <c r="D50" s="176" t="e">
        <f>NA()</f>
        <v>#N/A</v>
      </c>
      <c r="E50" s="176" t="e">
        <f>NA()</f>
        <v>#N/A</v>
      </c>
      <c r="F50" s="176">
        <f>IF(ISNUMBER('実質公債費比率（分子）の構造'!L$53),'実質公債費比率（分子）の構造'!L$53,NA())</f>
        <v>264</v>
      </c>
      <c r="G50" s="176" t="e">
        <f>NA()</f>
        <v>#N/A</v>
      </c>
      <c r="H50" s="176" t="e">
        <f>NA()</f>
        <v>#N/A</v>
      </c>
      <c r="I50" s="176">
        <f>IF(ISNUMBER('実質公債費比率（分子）の構造'!M$53),'実質公債費比率（分子）の構造'!M$53,NA())</f>
        <v>330</v>
      </c>
      <c r="J50" s="176" t="e">
        <f>NA()</f>
        <v>#N/A</v>
      </c>
      <c r="K50" s="176" t="e">
        <f>NA()</f>
        <v>#N/A</v>
      </c>
      <c r="L50" s="176">
        <f>IF(ISNUMBER('実質公債費比率（分子）の構造'!N$53),'実質公債費比率（分子）の構造'!N$53,NA())</f>
        <v>373</v>
      </c>
      <c r="M50" s="176" t="e">
        <f>NA()</f>
        <v>#N/A</v>
      </c>
      <c r="N50" s="176" t="e">
        <f>NA()</f>
        <v>#N/A</v>
      </c>
      <c r="O50" s="176">
        <f>IF(ISNUMBER('実質公債費比率（分子）の構造'!O$53),'実質公債費比率（分子）の構造'!O$53,NA())</f>
        <v>408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8784</v>
      </c>
      <c r="E56" s="175"/>
      <c r="F56" s="175"/>
      <c r="G56" s="175">
        <f>'将来負担比率（分子）の構造'!J$52</f>
        <v>8616</v>
      </c>
      <c r="H56" s="175"/>
      <c r="I56" s="175"/>
      <c r="J56" s="175">
        <f>'将来負担比率（分子）の構造'!K$52</f>
        <v>8789</v>
      </c>
      <c r="K56" s="175"/>
      <c r="L56" s="175"/>
      <c r="M56" s="175">
        <f>'将来負担比率（分子）の構造'!L$52</f>
        <v>8938</v>
      </c>
      <c r="N56" s="175"/>
      <c r="O56" s="175"/>
      <c r="P56" s="175">
        <f>'将来負担比率（分子）の構造'!M$52</f>
        <v>9287</v>
      </c>
    </row>
    <row r="57" spans="1:16" x14ac:dyDescent="0.15">
      <c r="A57" s="175" t="s">
        <v>44</v>
      </c>
      <c r="B57" s="175"/>
      <c r="C57" s="175"/>
      <c r="D57" s="175">
        <f>'将来負担比率（分子）の構造'!I$51</f>
        <v>343</v>
      </c>
      <c r="E57" s="175"/>
      <c r="F57" s="175"/>
      <c r="G57" s="175">
        <f>'将来負担比率（分子）の構造'!J$51</f>
        <v>406</v>
      </c>
      <c r="H57" s="175"/>
      <c r="I57" s="175"/>
      <c r="J57" s="175">
        <f>'将来負担比率（分子）の構造'!K$51</f>
        <v>447</v>
      </c>
      <c r="K57" s="175"/>
      <c r="L57" s="175"/>
      <c r="M57" s="175">
        <f>'将来負担比率（分子）の構造'!L$51</f>
        <v>469</v>
      </c>
      <c r="N57" s="175"/>
      <c r="O57" s="175"/>
      <c r="P57" s="175">
        <f>'将来負担比率（分子）の構造'!M$51</f>
        <v>496</v>
      </c>
    </row>
    <row r="58" spans="1:16" x14ac:dyDescent="0.15">
      <c r="A58" s="175" t="s">
        <v>43</v>
      </c>
      <c r="B58" s="175"/>
      <c r="C58" s="175"/>
      <c r="D58" s="175">
        <f>'将来負担比率（分子）の構造'!I$50</f>
        <v>7230</v>
      </c>
      <c r="E58" s="175"/>
      <c r="F58" s="175"/>
      <c r="G58" s="175">
        <f>'将来負担比率（分子）の構造'!J$50</f>
        <v>7351</v>
      </c>
      <c r="H58" s="175"/>
      <c r="I58" s="175"/>
      <c r="J58" s="175">
        <f>'将来負担比率（分子）の構造'!K$50</f>
        <v>7494</v>
      </c>
      <c r="K58" s="175"/>
      <c r="L58" s="175"/>
      <c r="M58" s="175">
        <f>'将来負担比率（分子）の構造'!L$50</f>
        <v>7988</v>
      </c>
      <c r="N58" s="175"/>
      <c r="O58" s="175"/>
      <c r="P58" s="175">
        <f>'将来負担比率（分子）の構造'!M$50</f>
        <v>8460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1345</v>
      </c>
      <c r="C62" s="175"/>
      <c r="D62" s="175"/>
      <c r="E62" s="175">
        <f>'将来負担比率（分子）の構造'!J$45</f>
        <v>1346</v>
      </c>
      <c r="F62" s="175"/>
      <c r="G62" s="175"/>
      <c r="H62" s="175">
        <f>'将来負担比率（分子）の構造'!K$45</f>
        <v>1288</v>
      </c>
      <c r="I62" s="175"/>
      <c r="J62" s="175"/>
      <c r="K62" s="175">
        <f>'将来負担比率（分子）の構造'!L$45</f>
        <v>1253</v>
      </c>
      <c r="L62" s="175"/>
      <c r="M62" s="175"/>
      <c r="N62" s="175">
        <f>'将来負担比率（分子）の構造'!M$45</f>
        <v>1257</v>
      </c>
      <c r="O62" s="175"/>
      <c r="P62" s="175"/>
    </row>
    <row r="63" spans="1:16" x14ac:dyDescent="0.15">
      <c r="A63" s="175" t="s">
        <v>36</v>
      </c>
      <c r="B63" s="175">
        <f>'将来負担比率（分子）の構造'!I$44</f>
        <v>36</v>
      </c>
      <c r="C63" s="175"/>
      <c r="D63" s="175"/>
      <c r="E63" s="175">
        <f>'将来負担比率（分子）の構造'!J$44</f>
        <v>17</v>
      </c>
      <c r="F63" s="175"/>
      <c r="G63" s="175"/>
      <c r="H63" s="175">
        <f>'将来負担比率（分子）の構造'!K$44</f>
        <v>5</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1819</v>
      </c>
      <c r="C64" s="175"/>
      <c r="D64" s="175"/>
      <c r="E64" s="175">
        <f>'将来負担比率（分子）の構造'!J$43</f>
        <v>1663</v>
      </c>
      <c r="F64" s="175"/>
      <c r="G64" s="175"/>
      <c r="H64" s="175">
        <f>'将来負担比率（分子）の構造'!K$43</f>
        <v>1878</v>
      </c>
      <c r="I64" s="175"/>
      <c r="J64" s="175"/>
      <c r="K64" s="175">
        <f>'将来負担比率（分子）の構造'!L$43</f>
        <v>1846</v>
      </c>
      <c r="L64" s="175"/>
      <c r="M64" s="175"/>
      <c r="N64" s="175">
        <f>'将来負担比率（分子）の構造'!M$43</f>
        <v>1781</v>
      </c>
      <c r="O64" s="175"/>
      <c r="P64" s="175"/>
    </row>
    <row r="65" spans="1:16" x14ac:dyDescent="0.15">
      <c r="A65" s="175" t="s">
        <v>34</v>
      </c>
      <c r="B65" s="175">
        <f>'将来負担比率（分子）の構造'!I$42</f>
        <v>2</v>
      </c>
      <c r="C65" s="175"/>
      <c r="D65" s="175"/>
      <c r="E65" s="175">
        <f>'将来負担比率（分子）の構造'!J$42</f>
        <v>253</v>
      </c>
      <c r="F65" s="175"/>
      <c r="G65" s="175"/>
      <c r="H65" s="175">
        <f>'将来負担比率（分子）の構造'!K$42</f>
        <v>237</v>
      </c>
      <c r="I65" s="175"/>
      <c r="J65" s="175"/>
      <c r="K65" s="175">
        <f>'将来負担比率（分子）の構造'!L$42</f>
        <v>196</v>
      </c>
      <c r="L65" s="175"/>
      <c r="M65" s="175"/>
      <c r="N65" s="175">
        <f>'将来負担比率（分子）の構造'!M$42</f>
        <v>154</v>
      </c>
      <c r="O65" s="175"/>
      <c r="P65" s="175"/>
    </row>
    <row r="66" spans="1:16" x14ac:dyDescent="0.15">
      <c r="A66" s="175" t="s">
        <v>33</v>
      </c>
      <c r="B66" s="175">
        <f>'将来負担比率（分子）の構造'!I$41</f>
        <v>10359</v>
      </c>
      <c r="C66" s="175"/>
      <c r="D66" s="175"/>
      <c r="E66" s="175">
        <f>'将来負担比率（分子）の構造'!J$41</f>
        <v>10381</v>
      </c>
      <c r="F66" s="175"/>
      <c r="G66" s="175"/>
      <c r="H66" s="175">
        <f>'将来負担比率（分子）の構造'!K$41</f>
        <v>10789</v>
      </c>
      <c r="I66" s="175"/>
      <c r="J66" s="175"/>
      <c r="K66" s="175">
        <f>'将来負担比率（分子）の構造'!L$41</f>
        <v>11135</v>
      </c>
      <c r="L66" s="175"/>
      <c r="M66" s="175"/>
      <c r="N66" s="175">
        <f>'将来負担比率（分子）の構造'!M$41</f>
        <v>11737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4078</v>
      </c>
      <c r="C72" s="179">
        <f>基金残高に係る経年分析!G55</f>
        <v>4546</v>
      </c>
      <c r="D72" s="179">
        <f>基金残高に係る経年分析!H55</f>
        <v>4982</v>
      </c>
    </row>
    <row r="73" spans="1:16" x14ac:dyDescent="0.15">
      <c r="A73" s="178" t="s">
        <v>80</v>
      </c>
      <c r="B73" s="179">
        <f>基金残高に係る経年分析!F56</f>
        <v>945</v>
      </c>
      <c r="C73" s="179">
        <f>基金残高に係る経年分析!G56</f>
        <v>945</v>
      </c>
      <c r="D73" s="179">
        <f>基金残高に係る経年分析!H56</f>
        <v>945</v>
      </c>
    </row>
    <row r="74" spans="1:16" x14ac:dyDescent="0.15">
      <c r="A74" s="178" t="s">
        <v>81</v>
      </c>
      <c r="B74" s="179">
        <f>基金残高に係る経年分析!F57</f>
        <v>2128</v>
      </c>
      <c r="C74" s="179">
        <f>基金残高に係る経年分析!G57</f>
        <v>2214</v>
      </c>
      <c r="D74" s="179">
        <f>基金残高に係る経年分析!H57</f>
        <v>2250</v>
      </c>
    </row>
  </sheetData>
  <sheetProtection algorithmName="SHA-512" hashValue="uTj9wFvQ/TwynzLo89UiZzbqkkxhhwkMDYy3K7PZW8Tq2i+n9WjkB9sfFUy4D5Jdj/j0sdNU6DWqeqmINMcR1w==" saltValue="H8rg0iNEjN82I2pT1JB0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1360966</v>
      </c>
      <c r="S5" s="674"/>
      <c r="T5" s="674"/>
      <c r="U5" s="674"/>
      <c r="V5" s="674"/>
      <c r="W5" s="674"/>
      <c r="X5" s="674"/>
      <c r="Y5" s="702"/>
      <c r="Z5" s="716">
        <v>11.6</v>
      </c>
      <c r="AA5" s="716"/>
      <c r="AB5" s="716"/>
      <c r="AC5" s="716"/>
      <c r="AD5" s="717">
        <v>1360966</v>
      </c>
      <c r="AE5" s="717"/>
      <c r="AF5" s="717"/>
      <c r="AG5" s="717"/>
      <c r="AH5" s="717"/>
      <c r="AI5" s="717"/>
      <c r="AJ5" s="717"/>
      <c r="AK5" s="717"/>
      <c r="AL5" s="703">
        <v>23.7</v>
      </c>
      <c r="AM5" s="686"/>
      <c r="AN5" s="686"/>
      <c r="AO5" s="704"/>
      <c r="AP5" s="676" t="s">
        <v>231</v>
      </c>
      <c r="AQ5" s="677"/>
      <c r="AR5" s="677"/>
      <c r="AS5" s="677"/>
      <c r="AT5" s="677"/>
      <c r="AU5" s="677"/>
      <c r="AV5" s="677"/>
      <c r="AW5" s="677"/>
      <c r="AX5" s="677"/>
      <c r="AY5" s="677"/>
      <c r="AZ5" s="677"/>
      <c r="BA5" s="677"/>
      <c r="BB5" s="677"/>
      <c r="BC5" s="677"/>
      <c r="BD5" s="677"/>
      <c r="BE5" s="677"/>
      <c r="BF5" s="678"/>
      <c r="BG5" s="621">
        <v>1360966</v>
      </c>
      <c r="BH5" s="622"/>
      <c r="BI5" s="622"/>
      <c r="BJ5" s="622"/>
      <c r="BK5" s="622"/>
      <c r="BL5" s="622"/>
      <c r="BM5" s="622"/>
      <c r="BN5" s="623"/>
      <c r="BO5" s="663">
        <v>100</v>
      </c>
      <c r="BP5" s="663"/>
      <c r="BQ5" s="663"/>
      <c r="BR5" s="663"/>
      <c r="BS5" s="664">
        <v>27267</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190082</v>
      </c>
      <c r="S6" s="622"/>
      <c r="T6" s="622"/>
      <c r="U6" s="622"/>
      <c r="V6" s="622"/>
      <c r="W6" s="622"/>
      <c r="X6" s="622"/>
      <c r="Y6" s="623"/>
      <c r="Z6" s="663">
        <v>1.6</v>
      </c>
      <c r="AA6" s="663"/>
      <c r="AB6" s="663"/>
      <c r="AC6" s="663"/>
      <c r="AD6" s="664">
        <v>190082</v>
      </c>
      <c r="AE6" s="664"/>
      <c r="AF6" s="664"/>
      <c r="AG6" s="664"/>
      <c r="AH6" s="664"/>
      <c r="AI6" s="664"/>
      <c r="AJ6" s="664"/>
      <c r="AK6" s="664"/>
      <c r="AL6" s="624">
        <v>3.3</v>
      </c>
      <c r="AM6" s="625"/>
      <c r="AN6" s="625"/>
      <c r="AO6" s="665"/>
      <c r="AP6" s="618" t="s">
        <v>236</v>
      </c>
      <c r="AQ6" s="619"/>
      <c r="AR6" s="619"/>
      <c r="AS6" s="619"/>
      <c r="AT6" s="619"/>
      <c r="AU6" s="619"/>
      <c r="AV6" s="619"/>
      <c r="AW6" s="619"/>
      <c r="AX6" s="619"/>
      <c r="AY6" s="619"/>
      <c r="AZ6" s="619"/>
      <c r="BA6" s="619"/>
      <c r="BB6" s="619"/>
      <c r="BC6" s="619"/>
      <c r="BD6" s="619"/>
      <c r="BE6" s="619"/>
      <c r="BF6" s="620"/>
      <c r="BG6" s="621">
        <v>1360966</v>
      </c>
      <c r="BH6" s="622"/>
      <c r="BI6" s="622"/>
      <c r="BJ6" s="622"/>
      <c r="BK6" s="622"/>
      <c r="BL6" s="622"/>
      <c r="BM6" s="622"/>
      <c r="BN6" s="623"/>
      <c r="BO6" s="663">
        <v>100</v>
      </c>
      <c r="BP6" s="663"/>
      <c r="BQ6" s="663"/>
      <c r="BR6" s="663"/>
      <c r="BS6" s="664">
        <v>27267</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60200</v>
      </c>
      <c r="CS6" s="622"/>
      <c r="CT6" s="622"/>
      <c r="CU6" s="622"/>
      <c r="CV6" s="622"/>
      <c r="CW6" s="622"/>
      <c r="CX6" s="622"/>
      <c r="CY6" s="623"/>
      <c r="CZ6" s="703">
        <v>0.5</v>
      </c>
      <c r="DA6" s="686"/>
      <c r="DB6" s="686"/>
      <c r="DC6" s="705"/>
      <c r="DD6" s="627" t="s">
        <v>132</v>
      </c>
      <c r="DE6" s="622"/>
      <c r="DF6" s="622"/>
      <c r="DG6" s="622"/>
      <c r="DH6" s="622"/>
      <c r="DI6" s="622"/>
      <c r="DJ6" s="622"/>
      <c r="DK6" s="622"/>
      <c r="DL6" s="622"/>
      <c r="DM6" s="622"/>
      <c r="DN6" s="622"/>
      <c r="DO6" s="622"/>
      <c r="DP6" s="623"/>
      <c r="DQ6" s="627">
        <v>60200</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465</v>
      </c>
      <c r="S7" s="622"/>
      <c r="T7" s="622"/>
      <c r="U7" s="622"/>
      <c r="V7" s="622"/>
      <c r="W7" s="622"/>
      <c r="X7" s="622"/>
      <c r="Y7" s="623"/>
      <c r="Z7" s="663">
        <v>0</v>
      </c>
      <c r="AA7" s="663"/>
      <c r="AB7" s="663"/>
      <c r="AC7" s="663"/>
      <c r="AD7" s="664">
        <v>465</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770249</v>
      </c>
      <c r="BH7" s="622"/>
      <c r="BI7" s="622"/>
      <c r="BJ7" s="622"/>
      <c r="BK7" s="622"/>
      <c r="BL7" s="622"/>
      <c r="BM7" s="622"/>
      <c r="BN7" s="623"/>
      <c r="BO7" s="663">
        <v>56.6</v>
      </c>
      <c r="BP7" s="663"/>
      <c r="BQ7" s="663"/>
      <c r="BR7" s="663"/>
      <c r="BS7" s="664">
        <v>27267</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1861574</v>
      </c>
      <c r="CS7" s="622"/>
      <c r="CT7" s="622"/>
      <c r="CU7" s="622"/>
      <c r="CV7" s="622"/>
      <c r="CW7" s="622"/>
      <c r="CX7" s="622"/>
      <c r="CY7" s="623"/>
      <c r="CZ7" s="663">
        <v>16.7</v>
      </c>
      <c r="DA7" s="663"/>
      <c r="DB7" s="663"/>
      <c r="DC7" s="663"/>
      <c r="DD7" s="627">
        <v>406743</v>
      </c>
      <c r="DE7" s="622"/>
      <c r="DF7" s="622"/>
      <c r="DG7" s="622"/>
      <c r="DH7" s="622"/>
      <c r="DI7" s="622"/>
      <c r="DJ7" s="622"/>
      <c r="DK7" s="622"/>
      <c r="DL7" s="622"/>
      <c r="DM7" s="622"/>
      <c r="DN7" s="622"/>
      <c r="DO7" s="622"/>
      <c r="DP7" s="623"/>
      <c r="DQ7" s="627">
        <v>1304505</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3414</v>
      </c>
      <c r="S8" s="622"/>
      <c r="T8" s="622"/>
      <c r="U8" s="622"/>
      <c r="V8" s="622"/>
      <c r="W8" s="622"/>
      <c r="X8" s="622"/>
      <c r="Y8" s="623"/>
      <c r="Z8" s="663">
        <v>0</v>
      </c>
      <c r="AA8" s="663"/>
      <c r="AB8" s="663"/>
      <c r="AC8" s="663"/>
      <c r="AD8" s="664">
        <v>3414</v>
      </c>
      <c r="AE8" s="664"/>
      <c r="AF8" s="664"/>
      <c r="AG8" s="664"/>
      <c r="AH8" s="664"/>
      <c r="AI8" s="664"/>
      <c r="AJ8" s="664"/>
      <c r="AK8" s="664"/>
      <c r="AL8" s="624">
        <v>0.1</v>
      </c>
      <c r="AM8" s="625"/>
      <c r="AN8" s="625"/>
      <c r="AO8" s="665"/>
      <c r="AP8" s="618" t="s">
        <v>242</v>
      </c>
      <c r="AQ8" s="619"/>
      <c r="AR8" s="619"/>
      <c r="AS8" s="619"/>
      <c r="AT8" s="619"/>
      <c r="AU8" s="619"/>
      <c r="AV8" s="619"/>
      <c r="AW8" s="619"/>
      <c r="AX8" s="619"/>
      <c r="AY8" s="619"/>
      <c r="AZ8" s="619"/>
      <c r="BA8" s="619"/>
      <c r="BB8" s="619"/>
      <c r="BC8" s="619"/>
      <c r="BD8" s="619"/>
      <c r="BE8" s="619"/>
      <c r="BF8" s="620"/>
      <c r="BG8" s="621">
        <v>15314</v>
      </c>
      <c r="BH8" s="622"/>
      <c r="BI8" s="622"/>
      <c r="BJ8" s="622"/>
      <c r="BK8" s="622"/>
      <c r="BL8" s="622"/>
      <c r="BM8" s="622"/>
      <c r="BN8" s="623"/>
      <c r="BO8" s="663">
        <v>1.1000000000000001</v>
      </c>
      <c r="BP8" s="663"/>
      <c r="BQ8" s="663"/>
      <c r="BR8" s="663"/>
      <c r="BS8" s="664" t="s">
        <v>132</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1609726</v>
      </c>
      <c r="CS8" s="622"/>
      <c r="CT8" s="622"/>
      <c r="CU8" s="622"/>
      <c r="CV8" s="622"/>
      <c r="CW8" s="622"/>
      <c r="CX8" s="622"/>
      <c r="CY8" s="623"/>
      <c r="CZ8" s="663">
        <v>14.4</v>
      </c>
      <c r="DA8" s="663"/>
      <c r="DB8" s="663"/>
      <c r="DC8" s="663"/>
      <c r="DD8" s="627">
        <v>18685</v>
      </c>
      <c r="DE8" s="622"/>
      <c r="DF8" s="622"/>
      <c r="DG8" s="622"/>
      <c r="DH8" s="622"/>
      <c r="DI8" s="622"/>
      <c r="DJ8" s="622"/>
      <c r="DK8" s="622"/>
      <c r="DL8" s="622"/>
      <c r="DM8" s="622"/>
      <c r="DN8" s="622"/>
      <c r="DO8" s="622"/>
      <c r="DP8" s="623"/>
      <c r="DQ8" s="627">
        <v>958054</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2759</v>
      </c>
      <c r="S9" s="622"/>
      <c r="T9" s="622"/>
      <c r="U9" s="622"/>
      <c r="V9" s="622"/>
      <c r="W9" s="622"/>
      <c r="X9" s="622"/>
      <c r="Y9" s="623"/>
      <c r="Z9" s="663">
        <v>0</v>
      </c>
      <c r="AA9" s="663"/>
      <c r="AB9" s="663"/>
      <c r="AC9" s="663"/>
      <c r="AD9" s="664">
        <v>2759</v>
      </c>
      <c r="AE9" s="664"/>
      <c r="AF9" s="664"/>
      <c r="AG9" s="664"/>
      <c r="AH9" s="664"/>
      <c r="AI9" s="664"/>
      <c r="AJ9" s="664"/>
      <c r="AK9" s="664"/>
      <c r="AL9" s="624">
        <v>0</v>
      </c>
      <c r="AM9" s="625"/>
      <c r="AN9" s="625"/>
      <c r="AO9" s="665"/>
      <c r="AP9" s="618" t="s">
        <v>245</v>
      </c>
      <c r="AQ9" s="619"/>
      <c r="AR9" s="619"/>
      <c r="AS9" s="619"/>
      <c r="AT9" s="619"/>
      <c r="AU9" s="619"/>
      <c r="AV9" s="619"/>
      <c r="AW9" s="619"/>
      <c r="AX9" s="619"/>
      <c r="AY9" s="619"/>
      <c r="AZ9" s="619"/>
      <c r="BA9" s="619"/>
      <c r="BB9" s="619"/>
      <c r="BC9" s="619"/>
      <c r="BD9" s="619"/>
      <c r="BE9" s="619"/>
      <c r="BF9" s="620"/>
      <c r="BG9" s="621">
        <v>647734</v>
      </c>
      <c r="BH9" s="622"/>
      <c r="BI9" s="622"/>
      <c r="BJ9" s="622"/>
      <c r="BK9" s="622"/>
      <c r="BL9" s="622"/>
      <c r="BM9" s="622"/>
      <c r="BN9" s="623"/>
      <c r="BO9" s="663">
        <v>47.6</v>
      </c>
      <c r="BP9" s="663"/>
      <c r="BQ9" s="663"/>
      <c r="BR9" s="663"/>
      <c r="BS9" s="664" t="s">
        <v>132</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760825</v>
      </c>
      <c r="CS9" s="622"/>
      <c r="CT9" s="622"/>
      <c r="CU9" s="622"/>
      <c r="CV9" s="622"/>
      <c r="CW9" s="622"/>
      <c r="CX9" s="622"/>
      <c r="CY9" s="623"/>
      <c r="CZ9" s="663">
        <v>6.8</v>
      </c>
      <c r="DA9" s="663"/>
      <c r="DB9" s="663"/>
      <c r="DC9" s="663"/>
      <c r="DD9" s="627">
        <v>25711</v>
      </c>
      <c r="DE9" s="622"/>
      <c r="DF9" s="622"/>
      <c r="DG9" s="622"/>
      <c r="DH9" s="622"/>
      <c r="DI9" s="622"/>
      <c r="DJ9" s="622"/>
      <c r="DK9" s="622"/>
      <c r="DL9" s="622"/>
      <c r="DM9" s="622"/>
      <c r="DN9" s="622"/>
      <c r="DO9" s="622"/>
      <c r="DP9" s="623"/>
      <c r="DQ9" s="627">
        <v>515376</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63" t="s">
        <v>248</v>
      </c>
      <c r="AA10" s="663"/>
      <c r="AB10" s="663"/>
      <c r="AC10" s="663"/>
      <c r="AD10" s="664" t="s">
        <v>248</v>
      </c>
      <c r="AE10" s="664"/>
      <c r="AF10" s="664"/>
      <c r="AG10" s="664"/>
      <c r="AH10" s="664"/>
      <c r="AI10" s="664"/>
      <c r="AJ10" s="664"/>
      <c r="AK10" s="664"/>
      <c r="AL10" s="624" t="s">
        <v>248</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28219</v>
      </c>
      <c r="BH10" s="622"/>
      <c r="BI10" s="622"/>
      <c r="BJ10" s="622"/>
      <c r="BK10" s="622"/>
      <c r="BL10" s="622"/>
      <c r="BM10" s="622"/>
      <c r="BN10" s="623"/>
      <c r="BO10" s="663">
        <v>2.1</v>
      </c>
      <c r="BP10" s="663"/>
      <c r="BQ10" s="663"/>
      <c r="BR10" s="663"/>
      <c r="BS10" s="664">
        <v>4704</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115</v>
      </c>
      <c r="CS10" s="622"/>
      <c r="CT10" s="622"/>
      <c r="CU10" s="622"/>
      <c r="CV10" s="622"/>
      <c r="CW10" s="622"/>
      <c r="CX10" s="622"/>
      <c r="CY10" s="623"/>
      <c r="CZ10" s="663">
        <v>0</v>
      </c>
      <c r="DA10" s="663"/>
      <c r="DB10" s="663"/>
      <c r="DC10" s="663"/>
      <c r="DD10" s="627" t="s">
        <v>132</v>
      </c>
      <c r="DE10" s="622"/>
      <c r="DF10" s="622"/>
      <c r="DG10" s="622"/>
      <c r="DH10" s="622"/>
      <c r="DI10" s="622"/>
      <c r="DJ10" s="622"/>
      <c r="DK10" s="622"/>
      <c r="DL10" s="622"/>
      <c r="DM10" s="622"/>
      <c r="DN10" s="622"/>
      <c r="DO10" s="622"/>
      <c r="DP10" s="623"/>
      <c r="DQ10" s="627">
        <v>115</v>
      </c>
      <c r="DR10" s="622"/>
      <c r="DS10" s="622"/>
      <c r="DT10" s="622"/>
      <c r="DU10" s="622"/>
      <c r="DV10" s="622"/>
      <c r="DW10" s="622"/>
      <c r="DX10" s="622"/>
      <c r="DY10" s="622"/>
      <c r="DZ10" s="622"/>
      <c r="EA10" s="622"/>
      <c r="EB10" s="622"/>
      <c r="EC10" s="662"/>
    </row>
    <row r="11" spans="2:143" ht="11.25" customHeight="1" x14ac:dyDescent="0.15">
      <c r="B11" s="618" t="s">
        <v>251</v>
      </c>
      <c r="C11" s="619"/>
      <c r="D11" s="619"/>
      <c r="E11" s="619"/>
      <c r="F11" s="619"/>
      <c r="G11" s="619"/>
      <c r="H11" s="619"/>
      <c r="I11" s="619"/>
      <c r="J11" s="619"/>
      <c r="K11" s="619"/>
      <c r="L11" s="619"/>
      <c r="M11" s="619"/>
      <c r="N11" s="619"/>
      <c r="O11" s="619"/>
      <c r="P11" s="619"/>
      <c r="Q11" s="620"/>
      <c r="R11" s="621">
        <v>223228</v>
      </c>
      <c r="S11" s="622"/>
      <c r="T11" s="622"/>
      <c r="U11" s="622"/>
      <c r="V11" s="622"/>
      <c r="W11" s="622"/>
      <c r="X11" s="622"/>
      <c r="Y11" s="623"/>
      <c r="Z11" s="624">
        <v>1.9</v>
      </c>
      <c r="AA11" s="625"/>
      <c r="AB11" s="625"/>
      <c r="AC11" s="626"/>
      <c r="AD11" s="627">
        <v>223228</v>
      </c>
      <c r="AE11" s="622"/>
      <c r="AF11" s="622"/>
      <c r="AG11" s="622"/>
      <c r="AH11" s="622"/>
      <c r="AI11" s="622"/>
      <c r="AJ11" s="622"/>
      <c r="AK11" s="623"/>
      <c r="AL11" s="624">
        <v>3.9</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78982</v>
      </c>
      <c r="BH11" s="622"/>
      <c r="BI11" s="622"/>
      <c r="BJ11" s="622"/>
      <c r="BK11" s="622"/>
      <c r="BL11" s="622"/>
      <c r="BM11" s="622"/>
      <c r="BN11" s="623"/>
      <c r="BO11" s="663">
        <v>5.8</v>
      </c>
      <c r="BP11" s="663"/>
      <c r="BQ11" s="663"/>
      <c r="BR11" s="663"/>
      <c r="BS11" s="664">
        <v>22563</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1515581</v>
      </c>
      <c r="CS11" s="622"/>
      <c r="CT11" s="622"/>
      <c r="CU11" s="622"/>
      <c r="CV11" s="622"/>
      <c r="CW11" s="622"/>
      <c r="CX11" s="622"/>
      <c r="CY11" s="623"/>
      <c r="CZ11" s="663">
        <v>13.6</v>
      </c>
      <c r="DA11" s="663"/>
      <c r="DB11" s="663"/>
      <c r="DC11" s="663"/>
      <c r="DD11" s="627">
        <v>1162633</v>
      </c>
      <c r="DE11" s="622"/>
      <c r="DF11" s="622"/>
      <c r="DG11" s="622"/>
      <c r="DH11" s="622"/>
      <c r="DI11" s="622"/>
      <c r="DJ11" s="622"/>
      <c r="DK11" s="622"/>
      <c r="DL11" s="622"/>
      <c r="DM11" s="622"/>
      <c r="DN11" s="622"/>
      <c r="DO11" s="622"/>
      <c r="DP11" s="623"/>
      <c r="DQ11" s="627">
        <v>347538</v>
      </c>
      <c r="DR11" s="622"/>
      <c r="DS11" s="622"/>
      <c r="DT11" s="622"/>
      <c r="DU11" s="622"/>
      <c r="DV11" s="622"/>
      <c r="DW11" s="622"/>
      <c r="DX11" s="622"/>
      <c r="DY11" s="622"/>
      <c r="DZ11" s="622"/>
      <c r="EA11" s="622"/>
      <c r="EB11" s="622"/>
      <c r="EC11" s="662"/>
    </row>
    <row r="12" spans="2:143" ht="11.25" customHeight="1" x14ac:dyDescent="0.15">
      <c r="B12" s="618" t="s">
        <v>254</v>
      </c>
      <c r="C12" s="619"/>
      <c r="D12" s="619"/>
      <c r="E12" s="619"/>
      <c r="F12" s="619"/>
      <c r="G12" s="619"/>
      <c r="H12" s="619"/>
      <c r="I12" s="619"/>
      <c r="J12" s="619"/>
      <c r="K12" s="619"/>
      <c r="L12" s="619"/>
      <c r="M12" s="619"/>
      <c r="N12" s="619"/>
      <c r="O12" s="619"/>
      <c r="P12" s="619"/>
      <c r="Q12" s="620"/>
      <c r="R12" s="621">
        <v>2383</v>
      </c>
      <c r="S12" s="622"/>
      <c r="T12" s="622"/>
      <c r="U12" s="622"/>
      <c r="V12" s="622"/>
      <c r="W12" s="622"/>
      <c r="X12" s="622"/>
      <c r="Y12" s="623"/>
      <c r="Z12" s="663">
        <v>0</v>
      </c>
      <c r="AA12" s="663"/>
      <c r="AB12" s="663"/>
      <c r="AC12" s="663"/>
      <c r="AD12" s="664">
        <v>2383</v>
      </c>
      <c r="AE12" s="664"/>
      <c r="AF12" s="664"/>
      <c r="AG12" s="664"/>
      <c r="AH12" s="664"/>
      <c r="AI12" s="664"/>
      <c r="AJ12" s="664"/>
      <c r="AK12" s="664"/>
      <c r="AL12" s="624">
        <v>0</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472701</v>
      </c>
      <c r="BH12" s="622"/>
      <c r="BI12" s="622"/>
      <c r="BJ12" s="622"/>
      <c r="BK12" s="622"/>
      <c r="BL12" s="622"/>
      <c r="BM12" s="622"/>
      <c r="BN12" s="623"/>
      <c r="BO12" s="663">
        <v>34.700000000000003</v>
      </c>
      <c r="BP12" s="663"/>
      <c r="BQ12" s="663"/>
      <c r="BR12" s="663"/>
      <c r="BS12" s="664" t="s">
        <v>248</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220002</v>
      </c>
      <c r="CS12" s="622"/>
      <c r="CT12" s="622"/>
      <c r="CU12" s="622"/>
      <c r="CV12" s="622"/>
      <c r="CW12" s="622"/>
      <c r="CX12" s="622"/>
      <c r="CY12" s="623"/>
      <c r="CZ12" s="663">
        <v>2</v>
      </c>
      <c r="DA12" s="663"/>
      <c r="DB12" s="663"/>
      <c r="DC12" s="663"/>
      <c r="DD12" s="627">
        <v>21957</v>
      </c>
      <c r="DE12" s="622"/>
      <c r="DF12" s="622"/>
      <c r="DG12" s="622"/>
      <c r="DH12" s="622"/>
      <c r="DI12" s="622"/>
      <c r="DJ12" s="622"/>
      <c r="DK12" s="622"/>
      <c r="DL12" s="622"/>
      <c r="DM12" s="622"/>
      <c r="DN12" s="622"/>
      <c r="DO12" s="622"/>
      <c r="DP12" s="623"/>
      <c r="DQ12" s="627">
        <v>190086</v>
      </c>
      <c r="DR12" s="622"/>
      <c r="DS12" s="622"/>
      <c r="DT12" s="622"/>
      <c r="DU12" s="622"/>
      <c r="DV12" s="622"/>
      <c r="DW12" s="622"/>
      <c r="DX12" s="622"/>
      <c r="DY12" s="622"/>
      <c r="DZ12" s="622"/>
      <c r="EA12" s="622"/>
      <c r="EB12" s="622"/>
      <c r="EC12" s="662"/>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63" t="s">
        <v>132</v>
      </c>
      <c r="AA13" s="663"/>
      <c r="AB13" s="663"/>
      <c r="AC13" s="663"/>
      <c r="AD13" s="664" t="s">
        <v>132</v>
      </c>
      <c r="AE13" s="664"/>
      <c r="AF13" s="664"/>
      <c r="AG13" s="664"/>
      <c r="AH13" s="664"/>
      <c r="AI13" s="664"/>
      <c r="AJ13" s="664"/>
      <c r="AK13" s="664"/>
      <c r="AL13" s="624" t="s">
        <v>248</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471182</v>
      </c>
      <c r="BH13" s="622"/>
      <c r="BI13" s="622"/>
      <c r="BJ13" s="622"/>
      <c r="BK13" s="622"/>
      <c r="BL13" s="622"/>
      <c r="BM13" s="622"/>
      <c r="BN13" s="623"/>
      <c r="BO13" s="663">
        <v>34.6</v>
      </c>
      <c r="BP13" s="663"/>
      <c r="BQ13" s="663"/>
      <c r="BR13" s="663"/>
      <c r="BS13" s="664" t="s">
        <v>132</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1079516</v>
      </c>
      <c r="CS13" s="622"/>
      <c r="CT13" s="622"/>
      <c r="CU13" s="622"/>
      <c r="CV13" s="622"/>
      <c r="CW13" s="622"/>
      <c r="CX13" s="622"/>
      <c r="CY13" s="623"/>
      <c r="CZ13" s="663">
        <v>9.6999999999999993</v>
      </c>
      <c r="DA13" s="663"/>
      <c r="DB13" s="663"/>
      <c r="DC13" s="663"/>
      <c r="DD13" s="627">
        <v>456932</v>
      </c>
      <c r="DE13" s="622"/>
      <c r="DF13" s="622"/>
      <c r="DG13" s="622"/>
      <c r="DH13" s="622"/>
      <c r="DI13" s="622"/>
      <c r="DJ13" s="622"/>
      <c r="DK13" s="622"/>
      <c r="DL13" s="622"/>
      <c r="DM13" s="622"/>
      <c r="DN13" s="622"/>
      <c r="DO13" s="622"/>
      <c r="DP13" s="623"/>
      <c r="DQ13" s="627">
        <v>616703</v>
      </c>
      <c r="DR13" s="622"/>
      <c r="DS13" s="622"/>
      <c r="DT13" s="622"/>
      <c r="DU13" s="622"/>
      <c r="DV13" s="622"/>
      <c r="DW13" s="622"/>
      <c r="DX13" s="622"/>
      <c r="DY13" s="622"/>
      <c r="DZ13" s="622"/>
      <c r="EA13" s="622"/>
      <c r="EB13" s="622"/>
      <c r="EC13" s="662"/>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63" t="s">
        <v>132</v>
      </c>
      <c r="AA14" s="663"/>
      <c r="AB14" s="663"/>
      <c r="AC14" s="663"/>
      <c r="AD14" s="664" t="s">
        <v>132</v>
      </c>
      <c r="AE14" s="664"/>
      <c r="AF14" s="664"/>
      <c r="AG14" s="664"/>
      <c r="AH14" s="664"/>
      <c r="AI14" s="664"/>
      <c r="AJ14" s="664"/>
      <c r="AK14" s="664"/>
      <c r="AL14" s="624" t="s">
        <v>132</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34100</v>
      </c>
      <c r="BH14" s="622"/>
      <c r="BI14" s="622"/>
      <c r="BJ14" s="622"/>
      <c r="BK14" s="622"/>
      <c r="BL14" s="622"/>
      <c r="BM14" s="622"/>
      <c r="BN14" s="623"/>
      <c r="BO14" s="663">
        <v>2.5</v>
      </c>
      <c r="BP14" s="663"/>
      <c r="BQ14" s="663"/>
      <c r="BR14" s="663"/>
      <c r="BS14" s="664" t="s">
        <v>248</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326825</v>
      </c>
      <c r="CS14" s="622"/>
      <c r="CT14" s="622"/>
      <c r="CU14" s="622"/>
      <c r="CV14" s="622"/>
      <c r="CW14" s="622"/>
      <c r="CX14" s="622"/>
      <c r="CY14" s="623"/>
      <c r="CZ14" s="663">
        <v>2.9</v>
      </c>
      <c r="DA14" s="663"/>
      <c r="DB14" s="663"/>
      <c r="DC14" s="663"/>
      <c r="DD14" s="627" t="s">
        <v>132</v>
      </c>
      <c r="DE14" s="622"/>
      <c r="DF14" s="622"/>
      <c r="DG14" s="622"/>
      <c r="DH14" s="622"/>
      <c r="DI14" s="622"/>
      <c r="DJ14" s="622"/>
      <c r="DK14" s="622"/>
      <c r="DL14" s="622"/>
      <c r="DM14" s="622"/>
      <c r="DN14" s="622"/>
      <c r="DO14" s="622"/>
      <c r="DP14" s="623"/>
      <c r="DQ14" s="627">
        <v>312704</v>
      </c>
      <c r="DR14" s="622"/>
      <c r="DS14" s="622"/>
      <c r="DT14" s="622"/>
      <c r="DU14" s="622"/>
      <c r="DV14" s="622"/>
      <c r="DW14" s="622"/>
      <c r="DX14" s="622"/>
      <c r="DY14" s="622"/>
      <c r="DZ14" s="622"/>
      <c r="EA14" s="622"/>
      <c r="EB14" s="622"/>
      <c r="EC14" s="662"/>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63" t="s">
        <v>132</v>
      </c>
      <c r="AA15" s="663"/>
      <c r="AB15" s="663"/>
      <c r="AC15" s="663"/>
      <c r="AD15" s="664" t="s">
        <v>248</v>
      </c>
      <c r="AE15" s="664"/>
      <c r="AF15" s="664"/>
      <c r="AG15" s="664"/>
      <c r="AH15" s="664"/>
      <c r="AI15" s="664"/>
      <c r="AJ15" s="664"/>
      <c r="AK15" s="664"/>
      <c r="AL15" s="624" t="s">
        <v>132</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83916</v>
      </c>
      <c r="BH15" s="622"/>
      <c r="BI15" s="622"/>
      <c r="BJ15" s="622"/>
      <c r="BK15" s="622"/>
      <c r="BL15" s="622"/>
      <c r="BM15" s="622"/>
      <c r="BN15" s="623"/>
      <c r="BO15" s="663">
        <v>6.2</v>
      </c>
      <c r="BP15" s="663"/>
      <c r="BQ15" s="663"/>
      <c r="BR15" s="663"/>
      <c r="BS15" s="664" t="s">
        <v>248</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2425996</v>
      </c>
      <c r="CS15" s="622"/>
      <c r="CT15" s="622"/>
      <c r="CU15" s="622"/>
      <c r="CV15" s="622"/>
      <c r="CW15" s="622"/>
      <c r="CX15" s="622"/>
      <c r="CY15" s="623"/>
      <c r="CZ15" s="663">
        <v>21.7</v>
      </c>
      <c r="DA15" s="663"/>
      <c r="DB15" s="663"/>
      <c r="DC15" s="663"/>
      <c r="DD15" s="627">
        <v>1564086</v>
      </c>
      <c r="DE15" s="622"/>
      <c r="DF15" s="622"/>
      <c r="DG15" s="622"/>
      <c r="DH15" s="622"/>
      <c r="DI15" s="622"/>
      <c r="DJ15" s="622"/>
      <c r="DK15" s="622"/>
      <c r="DL15" s="622"/>
      <c r="DM15" s="622"/>
      <c r="DN15" s="622"/>
      <c r="DO15" s="622"/>
      <c r="DP15" s="623"/>
      <c r="DQ15" s="627">
        <v>907351</v>
      </c>
      <c r="DR15" s="622"/>
      <c r="DS15" s="622"/>
      <c r="DT15" s="622"/>
      <c r="DU15" s="622"/>
      <c r="DV15" s="622"/>
      <c r="DW15" s="622"/>
      <c r="DX15" s="622"/>
      <c r="DY15" s="622"/>
      <c r="DZ15" s="622"/>
      <c r="EA15" s="622"/>
      <c r="EB15" s="622"/>
      <c r="EC15" s="662"/>
    </row>
    <row r="16" spans="2:143" ht="11.25" customHeight="1" x14ac:dyDescent="0.15">
      <c r="B16" s="618" t="s">
        <v>266</v>
      </c>
      <c r="C16" s="619"/>
      <c r="D16" s="619"/>
      <c r="E16" s="619"/>
      <c r="F16" s="619"/>
      <c r="G16" s="619"/>
      <c r="H16" s="619"/>
      <c r="I16" s="619"/>
      <c r="J16" s="619"/>
      <c r="K16" s="619"/>
      <c r="L16" s="619"/>
      <c r="M16" s="619"/>
      <c r="N16" s="619"/>
      <c r="O16" s="619"/>
      <c r="P16" s="619"/>
      <c r="Q16" s="620"/>
      <c r="R16" s="621">
        <v>13861</v>
      </c>
      <c r="S16" s="622"/>
      <c r="T16" s="622"/>
      <c r="U16" s="622"/>
      <c r="V16" s="622"/>
      <c r="W16" s="622"/>
      <c r="X16" s="622"/>
      <c r="Y16" s="623"/>
      <c r="Z16" s="663">
        <v>0.1</v>
      </c>
      <c r="AA16" s="663"/>
      <c r="AB16" s="663"/>
      <c r="AC16" s="663"/>
      <c r="AD16" s="664">
        <v>13861</v>
      </c>
      <c r="AE16" s="664"/>
      <c r="AF16" s="664"/>
      <c r="AG16" s="664"/>
      <c r="AH16" s="664"/>
      <c r="AI16" s="664"/>
      <c r="AJ16" s="664"/>
      <c r="AK16" s="664"/>
      <c r="AL16" s="624">
        <v>0.2</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63" t="s">
        <v>132</v>
      </c>
      <c r="BP16" s="663"/>
      <c r="BQ16" s="663"/>
      <c r="BR16" s="663"/>
      <c r="BS16" s="664" t="s">
        <v>248</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t="s">
        <v>248</v>
      </c>
      <c r="CS16" s="622"/>
      <c r="CT16" s="622"/>
      <c r="CU16" s="622"/>
      <c r="CV16" s="622"/>
      <c r="CW16" s="622"/>
      <c r="CX16" s="622"/>
      <c r="CY16" s="623"/>
      <c r="CZ16" s="663" t="s">
        <v>132</v>
      </c>
      <c r="DA16" s="663"/>
      <c r="DB16" s="663"/>
      <c r="DC16" s="663"/>
      <c r="DD16" s="627" t="s">
        <v>132</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62"/>
    </row>
    <row r="17" spans="2:133" ht="11.25" customHeight="1" x14ac:dyDescent="0.15">
      <c r="B17" s="618" t="s">
        <v>269</v>
      </c>
      <c r="C17" s="619"/>
      <c r="D17" s="619"/>
      <c r="E17" s="619"/>
      <c r="F17" s="619"/>
      <c r="G17" s="619"/>
      <c r="H17" s="619"/>
      <c r="I17" s="619"/>
      <c r="J17" s="619"/>
      <c r="K17" s="619"/>
      <c r="L17" s="619"/>
      <c r="M17" s="619"/>
      <c r="N17" s="619"/>
      <c r="O17" s="619"/>
      <c r="P17" s="619"/>
      <c r="Q17" s="620"/>
      <c r="R17" s="621">
        <v>15778</v>
      </c>
      <c r="S17" s="622"/>
      <c r="T17" s="622"/>
      <c r="U17" s="622"/>
      <c r="V17" s="622"/>
      <c r="W17" s="622"/>
      <c r="X17" s="622"/>
      <c r="Y17" s="623"/>
      <c r="Z17" s="663">
        <v>0.1</v>
      </c>
      <c r="AA17" s="663"/>
      <c r="AB17" s="663"/>
      <c r="AC17" s="663"/>
      <c r="AD17" s="664">
        <v>15778</v>
      </c>
      <c r="AE17" s="664"/>
      <c r="AF17" s="664"/>
      <c r="AG17" s="664"/>
      <c r="AH17" s="664"/>
      <c r="AI17" s="664"/>
      <c r="AJ17" s="664"/>
      <c r="AK17" s="664"/>
      <c r="AL17" s="624">
        <v>0.3</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63" t="s">
        <v>248</v>
      </c>
      <c r="BP17" s="663"/>
      <c r="BQ17" s="663"/>
      <c r="BR17" s="663"/>
      <c r="BS17" s="664" t="s">
        <v>132</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1305663</v>
      </c>
      <c r="CS17" s="622"/>
      <c r="CT17" s="622"/>
      <c r="CU17" s="622"/>
      <c r="CV17" s="622"/>
      <c r="CW17" s="622"/>
      <c r="CX17" s="622"/>
      <c r="CY17" s="623"/>
      <c r="CZ17" s="663">
        <v>11.7</v>
      </c>
      <c r="DA17" s="663"/>
      <c r="DB17" s="663"/>
      <c r="DC17" s="663"/>
      <c r="DD17" s="627" t="s">
        <v>132</v>
      </c>
      <c r="DE17" s="622"/>
      <c r="DF17" s="622"/>
      <c r="DG17" s="622"/>
      <c r="DH17" s="622"/>
      <c r="DI17" s="622"/>
      <c r="DJ17" s="622"/>
      <c r="DK17" s="622"/>
      <c r="DL17" s="622"/>
      <c r="DM17" s="622"/>
      <c r="DN17" s="622"/>
      <c r="DO17" s="622"/>
      <c r="DP17" s="623"/>
      <c r="DQ17" s="627">
        <v>1255713</v>
      </c>
      <c r="DR17" s="622"/>
      <c r="DS17" s="622"/>
      <c r="DT17" s="622"/>
      <c r="DU17" s="622"/>
      <c r="DV17" s="622"/>
      <c r="DW17" s="622"/>
      <c r="DX17" s="622"/>
      <c r="DY17" s="622"/>
      <c r="DZ17" s="622"/>
      <c r="EA17" s="622"/>
      <c r="EB17" s="622"/>
      <c r="EC17" s="662"/>
    </row>
    <row r="18" spans="2:133" ht="11.25" customHeight="1" x14ac:dyDescent="0.15">
      <c r="B18" s="618" t="s">
        <v>272</v>
      </c>
      <c r="C18" s="619"/>
      <c r="D18" s="619"/>
      <c r="E18" s="619"/>
      <c r="F18" s="619"/>
      <c r="G18" s="619"/>
      <c r="H18" s="619"/>
      <c r="I18" s="619"/>
      <c r="J18" s="619"/>
      <c r="K18" s="619"/>
      <c r="L18" s="619"/>
      <c r="M18" s="619"/>
      <c r="N18" s="619"/>
      <c r="O18" s="619"/>
      <c r="P18" s="619"/>
      <c r="Q18" s="620"/>
      <c r="R18" s="621">
        <v>2902</v>
      </c>
      <c r="S18" s="622"/>
      <c r="T18" s="622"/>
      <c r="U18" s="622"/>
      <c r="V18" s="622"/>
      <c r="W18" s="622"/>
      <c r="X18" s="622"/>
      <c r="Y18" s="623"/>
      <c r="Z18" s="663">
        <v>0</v>
      </c>
      <c r="AA18" s="663"/>
      <c r="AB18" s="663"/>
      <c r="AC18" s="663"/>
      <c r="AD18" s="664">
        <v>2902</v>
      </c>
      <c r="AE18" s="664"/>
      <c r="AF18" s="664"/>
      <c r="AG18" s="664"/>
      <c r="AH18" s="664"/>
      <c r="AI18" s="664"/>
      <c r="AJ18" s="664"/>
      <c r="AK18" s="664"/>
      <c r="AL18" s="624">
        <v>0.1</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63" t="s">
        <v>132</v>
      </c>
      <c r="BP18" s="663"/>
      <c r="BQ18" s="663"/>
      <c r="BR18" s="663"/>
      <c r="BS18" s="664" t="s">
        <v>132</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63" t="s">
        <v>132</v>
      </c>
      <c r="DA18" s="663"/>
      <c r="DB18" s="663"/>
      <c r="DC18" s="663"/>
      <c r="DD18" s="627" t="s">
        <v>132</v>
      </c>
      <c r="DE18" s="622"/>
      <c r="DF18" s="622"/>
      <c r="DG18" s="622"/>
      <c r="DH18" s="622"/>
      <c r="DI18" s="622"/>
      <c r="DJ18" s="622"/>
      <c r="DK18" s="622"/>
      <c r="DL18" s="622"/>
      <c r="DM18" s="622"/>
      <c r="DN18" s="622"/>
      <c r="DO18" s="622"/>
      <c r="DP18" s="623"/>
      <c r="DQ18" s="627" t="s">
        <v>248</v>
      </c>
      <c r="DR18" s="622"/>
      <c r="DS18" s="622"/>
      <c r="DT18" s="622"/>
      <c r="DU18" s="622"/>
      <c r="DV18" s="622"/>
      <c r="DW18" s="622"/>
      <c r="DX18" s="622"/>
      <c r="DY18" s="622"/>
      <c r="DZ18" s="622"/>
      <c r="EA18" s="622"/>
      <c r="EB18" s="622"/>
      <c r="EC18" s="662"/>
    </row>
    <row r="19" spans="2:133" ht="11.25" customHeight="1" x14ac:dyDescent="0.15">
      <c r="B19" s="618" t="s">
        <v>275</v>
      </c>
      <c r="C19" s="619"/>
      <c r="D19" s="619"/>
      <c r="E19" s="619"/>
      <c r="F19" s="619"/>
      <c r="G19" s="619"/>
      <c r="H19" s="619"/>
      <c r="I19" s="619"/>
      <c r="J19" s="619"/>
      <c r="K19" s="619"/>
      <c r="L19" s="619"/>
      <c r="M19" s="619"/>
      <c r="N19" s="619"/>
      <c r="O19" s="619"/>
      <c r="P19" s="619"/>
      <c r="Q19" s="620"/>
      <c r="R19" s="621">
        <v>2723</v>
      </c>
      <c r="S19" s="622"/>
      <c r="T19" s="622"/>
      <c r="U19" s="622"/>
      <c r="V19" s="622"/>
      <c r="W19" s="622"/>
      <c r="X19" s="622"/>
      <c r="Y19" s="623"/>
      <c r="Z19" s="663">
        <v>0</v>
      </c>
      <c r="AA19" s="663"/>
      <c r="AB19" s="663"/>
      <c r="AC19" s="663"/>
      <c r="AD19" s="664">
        <v>2723</v>
      </c>
      <c r="AE19" s="664"/>
      <c r="AF19" s="664"/>
      <c r="AG19" s="664"/>
      <c r="AH19" s="664"/>
      <c r="AI19" s="664"/>
      <c r="AJ19" s="664"/>
      <c r="AK19" s="664"/>
      <c r="AL19" s="624">
        <v>0</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t="s">
        <v>248</v>
      </c>
      <c r="BH19" s="622"/>
      <c r="BI19" s="622"/>
      <c r="BJ19" s="622"/>
      <c r="BK19" s="622"/>
      <c r="BL19" s="622"/>
      <c r="BM19" s="622"/>
      <c r="BN19" s="623"/>
      <c r="BO19" s="663" t="s">
        <v>248</v>
      </c>
      <c r="BP19" s="663"/>
      <c r="BQ19" s="663"/>
      <c r="BR19" s="663"/>
      <c r="BS19" s="664" t="s">
        <v>248</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248</v>
      </c>
      <c r="CS19" s="622"/>
      <c r="CT19" s="622"/>
      <c r="CU19" s="622"/>
      <c r="CV19" s="622"/>
      <c r="CW19" s="622"/>
      <c r="CX19" s="622"/>
      <c r="CY19" s="623"/>
      <c r="CZ19" s="663" t="s">
        <v>132</v>
      </c>
      <c r="DA19" s="663"/>
      <c r="DB19" s="663"/>
      <c r="DC19" s="663"/>
      <c r="DD19" s="627" t="s">
        <v>132</v>
      </c>
      <c r="DE19" s="622"/>
      <c r="DF19" s="622"/>
      <c r="DG19" s="622"/>
      <c r="DH19" s="622"/>
      <c r="DI19" s="622"/>
      <c r="DJ19" s="622"/>
      <c r="DK19" s="622"/>
      <c r="DL19" s="622"/>
      <c r="DM19" s="622"/>
      <c r="DN19" s="622"/>
      <c r="DO19" s="622"/>
      <c r="DP19" s="623"/>
      <c r="DQ19" s="627" t="s">
        <v>248</v>
      </c>
      <c r="DR19" s="622"/>
      <c r="DS19" s="622"/>
      <c r="DT19" s="622"/>
      <c r="DU19" s="622"/>
      <c r="DV19" s="622"/>
      <c r="DW19" s="622"/>
      <c r="DX19" s="622"/>
      <c r="DY19" s="622"/>
      <c r="DZ19" s="622"/>
      <c r="EA19" s="622"/>
      <c r="EB19" s="622"/>
      <c r="EC19" s="662"/>
    </row>
    <row r="20" spans="2:133" ht="11.25" customHeight="1" x14ac:dyDescent="0.15">
      <c r="B20" s="688" t="s">
        <v>278</v>
      </c>
      <c r="C20" s="689"/>
      <c r="D20" s="689"/>
      <c r="E20" s="689"/>
      <c r="F20" s="689"/>
      <c r="G20" s="689"/>
      <c r="H20" s="689"/>
      <c r="I20" s="689"/>
      <c r="J20" s="689"/>
      <c r="K20" s="689"/>
      <c r="L20" s="689"/>
      <c r="M20" s="689"/>
      <c r="N20" s="689"/>
      <c r="O20" s="689"/>
      <c r="P20" s="689"/>
      <c r="Q20" s="690"/>
      <c r="R20" s="621">
        <v>179</v>
      </c>
      <c r="S20" s="622"/>
      <c r="T20" s="622"/>
      <c r="U20" s="622"/>
      <c r="V20" s="622"/>
      <c r="W20" s="622"/>
      <c r="X20" s="622"/>
      <c r="Y20" s="623"/>
      <c r="Z20" s="663">
        <v>0</v>
      </c>
      <c r="AA20" s="663"/>
      <c r="AB20" s="663"/>
      <c r="AC20" s="663"/>
      <c r="AD20" s="664">
        <v>179</v>
      </c>
      <c r="AE20" s="664"/>
      <c r="AF20" s="664"/>
      <c r="AG20" s="664"/>
      <c r="AH20" s="664"/>
      <c r="AI20" s="664"/>
      <c r="AJ20" s="664"/>
      <c r="AK20" s="664"/>
      <c r="AL20" s="624">
        <v>0</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63" t="s">
        <v>132</v>
      </c>
      <c r="BP20" s="663"/>
      <c r="BQ20" s="663"/>
      <c r="BR20" s="663"/>
      <c r="BS20" s="664" t="s">
        <v>248</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11166023</v>
      </c>
      <c r="CS20" s="622"/>
      <c r="CT20" s="622"/>
      <c r="CU20" s="622"/>
      <c r="CV20" s="622"/>
      <c r="CW20" s="622"/>
      <c r="CX20" s="622"/>
      <c r="CY20" s="623"/>
      <c r="CZ20" s="663">
        <v>100</v>
      </c>
      <c r="DA20" s="663"/>
      <c r="DB20" s="663"/>
      <c r="DC20" s="663"/>
      <c r="DD20" s="627">
        <v>3656747</v>
      </c>
      <c r="DE20" s="622"/>
      <c r="DF20" s="622"/>
      <c r="DG20" s="622"/>
      <c r="DH20" s="622"/>
      <c r="DI20" s="622"/>
      <c r="DJ20" s="622"/>
      <c r="DK20" s="622"/>
      <c r="DL20" s="622"/>
      <c r="DM20" s="622"/>
      <c r="DN20" s="622"/>
      <c r="DO20" s="622"/>
      <c r="DP20" s="623"/>
      <c r="DQ20" s="627">
        <v>6468345</v>
      </c>
      <c r="DR20" s="622"/>
      <c r="DS20" s="622"/>
      <c r="DT20" s="622"/>
      <c r="DU20" s="622"/>
      <c r="DV20" s="622"/>
      <c r="DW20" s="622"/>
      <c r="DX20" s="622"/>
      <c r="DY20" s="622"/>
      <c r="DZ20" s="622"/>
      <c r="EA20" s="622"/>
      <c r="EB20" s="622"/>
      <c r="EC20" s="662"/>
    </row>
    <row r="21" spans="2:133" ht="11.25" customHeight="1" x14ac:dyDescent="0.15">
      <c r="B21" s="618" t="s">
        <v>281</v>
      </c>
      <c r="C21" s="619"/>
      <c r="D21" s="619"/>
      <c r="E21" s="619"/>
      <c r="F21" s="619"/>
      <c r="G21" s="619"/>
      <c r="H21" s="619"/>
      <c r="I21" s="619"/>
      <c r="J21" s="619"/>
      <c r="K21" s="619"/>
      <c r="L21" s="619"/>
      <c r="M21" s="619"/>
      <c r="N21" s="619"/>
      <c r="O21" s="619"/>
      <c r="P21" s="619"/>
      <c r="Q21" s="620"/>
      <c r="R21" s="621">
        <v>4182270</v>
      </c>
      <c r="S21" s="622"/>
      <c r="T21" s="622"/>
      <c r="U21" s="622"/>
      <c r="V21" s="622"/>
      <c r="W21" s="622"/>
      <c r="X21" s="622"/>
      <c r="Y21" s="623"/>
      <c r="Z21" s="663">
        <v>35.5</v>
      </c>
      <c r="AA21" s="663"/>
      <c r="AB21" s="663"/>
      <c r="AC21" s="663"/>
      <c r="AD21" s="664">
        <v>3849199</v>
      </c>
      <c r="AE21" s="664"/>
      <c r="AF21" s="664"/>
      <c r="AG21" s="664"/>
      <c r="AH21" s="664"/>
      <c r="AI21" s="664"/>
      <c r="AJ21" s="664"/>
      <c r="AK21" s="664"/>
      <c r="AL21" s="624">
        <v>67</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t="s">
        <v>132</v>
      </c>
      <c r="BH21" s="622"/>
      <c r="BI21" s="622"/>
      <c r="BJ21" s="622"/>
      <c r="BK21" s="622"/>
      <c r="BL21" s="622"/>
      <c r="BM21" s="622"/>
      <c r="BN21" s="623"/>
      <c r="BO21" s="663" t="s">
        <v>248</v>
      </c>
      <c r="BP21" s="663"/>
      <c r="BQ21" s="663"/>
      <c r="BR21" s="663"/>
      <c r="BS21" s="664" t="s">
        <v>132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283</v>
      </c>
      <c r="C22" s="619"/>
      <c r="D22" s="619"/>
      <c r="E22" s="619"/>
      <c r="F22" s="619"/>
      <c r="G22" s="619"/>
      <c r="H22" s="619"/>
      <c r="I22" s="619"/>
      <c r="J22" s="619"/>
      <c r="K22" s="619"/>
      <c r="L22" s="619"/>
      <c r="M22" s="619"/>
      <c r="N22" s="619"/>
      <c r="O22" s="619"/>
      <c r="P22" s="619"/>
      <c r="Q22" s="620"/>
      <c r="R22" s="621">
        <v>3849199</v>
      </c>
      <c r="S22" s="622"/>
      <c r="T22" s="622"/>
      <c r="U22" s="622"/>
      <c r="V22" s="622"/>
      <c r="W22" s="622"/>
      <c r="X22" s="622"/>
      <c r="Y22" s="623"/>
      <c r="Z22" s="663">
        <v>32.700000000000003</v>
      </c>
      <c r="AA22" s="663"/>
      <c r="AB22" s="663"/>
      <c r="AC22" s="663"/>
      <c r="AD22" s="664">
        <v>3849199</v>
      </c>
      <c r="AE22" s="664"/>
      <c r="AF22" s="664"/>
      <c r="AG22" s="664"/>
      <c r="AH22" s="664"/>
      <c r="AI22" s="664"/>
      <c r="AJ22" s="664"/>
      <c r="AK22" s="664"/>
      <c r="AL22" s="624">
        <v>67</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132</v>
      </c>
      <c r="BP22" s="663"/>
      <c r="BQ22" s="663"/>
      <c r="BR22" s="663"/>
      <c r="BS22" s="664" t="s">
        <v>248</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333071</v>
      </c>
      <c r="S23" s="622"/>
      <c r="T23" s="622"/>
      <c r="U23" s="622"/>
      <c r="V23" s="622"/>
      <c r="W23" s="622"/>
      <c r="X23" s="622"/>
      <c r="Y23" s="623"/>
      <c r="Z23" s="663">
        <v>2.8</v>
      </c>
      <c r="AA23" s="663"/>
      <c r="AB23" s="663"/>
      <c r="AC23" s="663"/>
      <c r="AD23" s="664" t="s">
        <v>248</v>
      </c>
      <c r="AE23" s="664"/>
      <c r="AF23" s="664"/>
      <c r="AG23" s="664"/>
      <c r="AH23" s="664"/>
      <c r="AI23" s="664"/>
      <c r="AJ23" s="664"/>
      <c r="AK23" s="664"/>
      <c r="AL23" s="624" t="s">
        <v>248</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63" t="s">
        <v>248</v>
      </c>
      <c r="BP23" s="663"/>
      <c r="BQ23" s="663"/>
      <c r="BR23" s="663"/>
      <c r="BS23" s="664" t="s">
        <v>248</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63" t="s">
        <v>248</v>
      </c>
      <c r="AA24" s="663"/>
      <c r="AB24" s="663"/>
      <c r="AC24" s="663"/>
      <c r="AD24" s="664" t="s">
        <v>248</v>
      </c>
      <c r="AE24" s="664"/>
      <c r="AF24" s="664"/>
      <c r="AG24" s="664"/>
      <c r="AH24" s="664"/>
      <c r="AI24" s="664"/>
      <c r="AJ24" s="664"/>
      <c r="AK24" s="664"/>
      <c r="AL24" s="624" t="s">
        <v>248</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63" t="s">
        <v>132</v>
      </c>
      <c r="BP24" s="663"/>
      <c r="BQ24" s="663"/>
      <c r="BR24" s="663"/>
      <c r="BS24" s="664" t="s">
        <v>132</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3189305</v>
      </c>
      <c r="CS24" s="674"/>
      <c r="CT24" s="674"/>
      <c r="CU24" s="674"/>
      <c r="CV24" s="674"/>
      <c r="CW24" s="674"/>
      <c r="CX24" s="674"/>
      <c r="CY24" s="702"/>
      <c r="CZ24" s="703">
        <v>28.6</v>
      </c>
      <c r="DA24" s="686"/>
      <c r="DB24" s="686"/>
      <c r="DC24" s="705"/>
      <c r="DD24" s="701">
        <v>2591733</v>
      </c>
      <c r="DE24" s="674"/>
      <c r="DF24" s="674"/>
      <c r="DG24" s="674"/>
      <c r="DH24" s="674"/>
      <c r="DI24" s="674"/>
      <c r="DJ24" s="674"/>
      <c r="DK24" s="702"/>
      <c r="DL24" s="701">
        <v>2328671</v>
      </c>
      <c r="DM24" s="674"/>
      <c r="DN24" s="674"/>
      <c r="DO24" s="674"/>
      <c r="DP24" s="674"/>
      <c r="DQ24" s="674"/>
      <c r="DR24" s="674"/>
      <c r="DS24" s="674"/>
      <c r="DT24" s="674"/>
      <c r="DU24" s="674"/>
      <c r="DV24" s="702"/>
      <c r="DW24" s="703">
        <v>40.1</v>
      </c>
      <c r="DX24" s="686"/>
      <c r="DY24" s="686"/>
      <c r="DZ24" s="686"/>
      <c r="EA24" s="686"/>
      <c r="EB24" s="686"/>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5998108</v>
      </c>
      <c r="S25" s="622"/>
      <c r="T25" s="622"/>
      <c r="U25" s="622"/>
      <c r="V25" s="622"/>
      <c r="W25" s="622"/>
      <c r="X25" s="622"/>
      <c r="Y25" s="623"/>
      <c r="Z25" s="663">
        <v>51</v>
      </c>
      <c r="AA25" s="663"/>
      <c r="AB25" s="663"/>
      <c r="AC25" s="663"/>
      <c r="AD25" s="664">
        <v>5665037</v>
      </c>
      <c r="AE25" s="664"/>
      <c r="AF25" s="664"/>
      <c r="AG25" s="664"/>
      <c r="AH25" s="664"/>
      <c r="AI25" s="664"/>
      <c r="AJ25" s="664"/>
      <c r="AK25" s="664"/>
      <c r="AL25" s="624">
        <v>98.6</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63" t="s">
        <v>132</v>
      </c>
      <c r="BP25" s="663"/>
      <c r="BQ25" s="663"/>
      <c r="BR25" s="663"/>
      <c r="BS25" s="664" t="s">
        <v>248</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1279783</v>
      </c>
      <c r="CS25" s="634"/>
      <c r="CT25" s="634"/>
      <c r="CU25" s="634"/>
      <c r="CV25" s="634"/>
      <c r="CW25" s="634"/>
      <c r="CX25" s="634"/>
      <c r="CY25" s="635"/>
      <c r="CZ25" s="624">
        <v>11.5</v>
      </c>
      <c r="DA25" s="636"/>
      <c r="DB25" s="636"/>
      <c r="DC25" s="637"/>
      <c r="DD25" s="627">
        <v>1174453</v>
      </c>
      <c r="DE25" s="634"/>
      <c r="DF25" s="634"/>
      <c r="DG25" s="634"/>
      <c r="DH25" s="634"/>
      <c r="DI25" s="634"/>
      <c r="DJ25" s="634"/>
      <c r="DK25" s="635"/>
      <c r="DL25" s="627">
        <v>1083234</v>
      </c>
      <c r="DM25" s="634"/>
      <c r="DN25" s="634"/>
      <c r="DO25" s="634"/>
      <c r="DP25" s="634"/>
      <c r="DQ25" s="634"/>
      <c r="DR25" s="634"/>
      <c r="DS25" s="634"/>
      <c r="DT25" s="634"/>
      <c r="DU25" s="634"/>
      <c r="DV25" s="635"/>
      <c r="DW25" s="624">
        <v>18.7</v>
      </c>
      <c r="DX25" s="636"/>
      <c r="DY25" s="636"/>
      <c r="DZ25" s="636"/>
      <c r="EA25" s="636"/>
      <c r="EB25" s="636"/>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v>1152</v>
      </c>
      <c r="S26" s="622"/>
      <c r="T26" s="622"/>
      <c r="U26" s="622"/>
      <c r="V26" s="622"/>
      <c r="W26" s="622"/>
      <c r="X26" s="622"/>
      <c r="Y26" s="623"/>
      <c r="Z26" s="663">
        <v>0</v>
      </c>
      <c r="AA26" s="663"/>
      <c r="AB26" s="663"/>
      <c r="AC26" s="663"/>
      <c r="AD26" s="664">
        <v>1152</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248</v>
      </c>
      <c r="BH26" s="622"/>
      <c r="BI26" s="622"/>
      <c r="BJ26" s="622"/>
      <c r="BK26" s="622"/>
      <c r="BL26" s="622"/>
      <c r="BM26" s="622"/>
      <c r="BN26" s="623"/>
      <c r="BO26" s="663" t="s">
        <v>248</v>
      </c>
      <c r="BP26" s="663"/>
      <c r="BQ26" s="663"/>
      <c r="BR26" s="663"/>
      <c r="BS26" s="664" t="s">
        <v>248</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762289</v>
      </c>
      <c r="CS26" s="622"/>
      <c r="CT26" s="622"/>
      <c r="CU26" s="622"/>
      <c r="CV26" s="622"/>
      <c r="CW26" s="622"/>
      <c r="CX26" s="622"/>
      <c r="CY26" s="623"/>
      <c r="CZ26" s="624">
        <v>6.8</v>
      </c>
      <c r="DA26" s="636"/>
      <c r="DB26" s="636"/>
      <c r="DC26" s="637"/>
      <c r="DD26" s="627">
        <v>659146</v>
      </c>
      <c r="DE26" s="622"/>
      <c r="DF26" s="622"/>
      <c r="DG26" s="622"/>
      <c r="DH26" s="622"/>
      <c r="DI26" s="622"/>
      <c r="DJ26" s="622"/>
      <c r="DK26" s="623"/>
      <c r="DL26" s="627" t="s">
        <v>248</v>
      </c>
      <c r="DM26" s="622"/>
      <c r="DN26" s="622"/>
      <c r="DO26" s="622"/>
      <c r="DP26" s="622"/>
      <c r="DQ26" s="622"/>
      <c r="DR26" s="622"/>
      <c r="DS26" s="622"/>
      <c r="DT26" s="622"/>
      <c r="DU26" s="622"/>
      <c r="DV26" s="623"/>
      <c r="DW26" s="624" t="s">
        <v>132</v>
      </c>
      <c r="DX26" s="636"/>
      <c r="DY26" s="636"/>
      <c r="DZ26" s="636"/>
      <c r="EA26" s="636"/>
      <c r="EB26" s="636"/>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56563</v>
      </c>
      <c r="S27" s="622"/>
      <c r="T27" s="622"/>
      <c r="U27" s="622"/>
      <c r="V27" s="622"/>
      <c r="W27" s="622"/>
      <c r="X27" s="622"/>
      <c r="Y27" s="623"/>
      <c r="Z27" s="663">
        <v>0.5</v>
      </c>
      <c r="AA27" s="663"/>
      <c r="AB27" s="663"/>
      <c r="AC27" s="663"/>
      <c r="AD27" s="664" t="s">
        <v>132</v>
      </c>
      <c r="AE27" s="664"/>
      <c r="AF27" s="664"/>
      <c r="AG27" s="664"/>
      <c r="AH27" s="664"/>
      <c r="AI27" s="664"/>
      <c r="AJ27" s="664"/>
      <c r="AK27" s="664"/>
      <c r="AL27" s="624" t="s">
        <v>248</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1360966</v>
      </c>
      <c r="BH27" s="622"/>
      <c r="BI27" s="622"/>
      <c r="BJ27" s="622"/>
      <c r="BK27" s="622"/>
      <c r="BL27" s="622"/>
      <c r="BM27" s="622"/>
      <c r="BN27" s="623"/>
      <c r="BO27" s="663">
        <v>100</v>
      </c>
      <c r="BP27" s="663"/>
      <c r="BQ27" s="663"/>
      <c r="BR27" s="663"/>
      <c r="BS27" s="664">
        <v>27267</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603859</v>
      </c>
      <c r="CS27" s="634"/>
      <c r="CT27" s="634"/>
      <c r="CU27" s="634"/>
      <c r="CV27" s="634"/>
      <c r="CW27" s="634"/>
      <c r="CX27" s="634"/>
      <c r="CY27" s="635"/>
      <c r="CZ27" s="624">
        <v>5.4</v>
      </c>
      <c r="DA27" s="636"/>
      <c r="DB27" s="636"/>
      <c r="DC27" s="637"/>
      <c r="DD27" s="627">
        <v>161567</v>
      </c>
      <c r="DE27" s="634"/>
      <c r="DF27" s="634"/>
      <c r="DG27" s="634"/>
      <c r="DH27" s="634"/>
      <c r="DI27" s="634"/>
      <c r="DJ27" s="634"/>
      <c r="DK27" s="635"/>
      <c r="DL27" s="627">
        <v>147772</v>
      </c>
      <c r="DM27" s="634"/>
      <c r="DN27" s="634"/>
      <c r="DO27" s="634"/>
      <c r="DP27" s="634"/>
      <c r="DQ27" s="634"/>
      <c r="DR27" s="634"/>
      <c r="DS27" s="634"/>
      <c r="DT27" s="634"/>
      <c r="DU27" s="634"/>
      <c r="DV27" s="635"/>
      <c r="DW27" s="624">
        <v>2.5</v>
      </c>
      <c r="DX27" s="636"/>
      <c r="DY27" s="636"/>
      <c r="DZ27" s="636"/>
      <c r="EA27" s="636"/>
      <c r="EB27" s="636"/>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171301</v>
      </c>
      <c r="S28" s="622"/>
      <c r="T28" s="622"/>
      <c r="U28" s="622"/>
      <c r="V28" s="622"/>
      <c r="W28" s="622"/>
      <c r="X28" s="622"/>
      <c r="Y28" s="623"/>
      <c r="Z28" s="663">
        <v>1.5</v>
      </c>
      <c r="AA28" s="663"/>
      <c r="AB28" s="663"/>
      <c r="AC28" s="663"/>
      <c r="AD28" s="664">
        <v>2613</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1305663</v>
      </c>
      <c r="CS28" s="622"/>
      <c r="CT28" s="622"/>
      <c r="CU28" s="622"/>
      <c r="CV28" s="622"/>
      <c r="CW28" s="622"/>
      <c r="CX28" s="622"/>
      <c r="CY28" s="623"/>
      <c r="CZ28" s="624">
        <v>11.7</v>
      </c>
      <c r="DA28" s="636"/>
      <c r="DB28" s="636"/>
      <c r="DC28" s="637"/>
      <c r="DD28" s="627">
        <v>1255713</v>
      </c>
      <c r="DE28" s="622"/>
      <c r="DF28" s="622"/>
      <c r="DG28" s="622"/>
      <c r="DH28" s="622"/>
      <c r="DI28" s="622"/>
      <c r="DJ28" s="622"/>
      <c r="DK28" s="623"/>
      <c r="DL28" s="627">
        <v>1097665</v>
      </c>
      <c r="DM28" s="622"/>
      <c r="DN28" s="622"/>
      <c r="DO28" s="622"/>
      <c r="DP28" s="622"/>
      <c r="DQ28" s="622"/>
      <c r="DR28" s="622"/>
      <c r="DS28" s="622"/>
      <c r="DT28" s="622"/>
      <c r="DU28" s="622"/>
      <c r="DV28" s="623"/>
      <c r="DW28" s="624">
        <v>18.899999999999999</v>
      </c>
      <c r="DX28" s="636"/>
      <c r="DY28" s="636"/>
      <c r="DZ28" s="636"/>
      <c r="EA28" s="636"/>
      <c r="EB28" s="636"/>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25990</v>
      </c>
      <c r="S29" s="622"/>
      <c r="T29" s="622"/>
      <c r="U29" s="622"/>
      <c r="V29" s="622"/>
      <c r="W29" s="622"/>
      <c r="X29" s="622"/>
      <c r="Y29" s="623"/>
      <c r="Z29" s="663">
        <v>0.2</v>
      </c>
      <c r="AA29" s="663"/>
      <c r="AB29" s="663"/>
      <c r="AC29" s="663"/>
      <c r="AD29" s="664" t="s">
        <v>248</v>
      </c>
      <c r="AE29" s="664"/>
      <c r="AF29" s="664"/>
      <c r="AG29" s="664"/>
      <c r="AH29" s="664"/>
      <c r="AI29" s="664"/>
      <c r="AJ29" s="664"/>
      <c r="AK29" s="664"/>
      <c r="AL29" s="624" t="s">
        <v>248</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309</v>
      </c>
      <c r="CG29" s="619"/>
      <c r="CH29" s="619"/>
      <c r="CI29" s="619"/>
      <c r="CJ29" s="619"/>
      <c r="CK29" s="619"/>
      <c r="CL29" s="619"/>
      <c r="CM29" s="619"/>
      <c r="CN29" s="619"/>
      <c r="CO29" s="619"/>
      <c r="CP29" s="619"/>
      <c r="CQ29" s="620"/>
      <c r="CR29" s="621">
        <v>1305458</v>
      </c>
      <c r="CS29" s="634"/>
      <c r="CT29" s="634"/>
      <c r="CU29" s="634"/>
      <c r="CV29" s="634"/>
      <c r="CW29" s="634"/>
      <c r="CX29" s="634"/>
      <c r="CY29" s="635"/>
      <c r="CZ29" s="624">
        <v>11.7</v>
      </c>
      <c r="DA29" s="636"/>
      <c r="DB29" s="636"/>
      <c r="DC29" s="637"/>
      <c r="DD29" s="627">
        <v>1255508</v>
      </c>
      <c r="DE29" s="634"/>
      <c r="DF29" s="634"/>
      <c r="DG29" s="634"/>
      <c r="DH29" s="634"/>
      <c r="DI29" s="634"/>
      <c r="DJ29" s="634"/>
      <c r="DK29" s="635"/>
      <c r="DL29" s="627">
        <v>1097460</v>
      </c>
      <c r="DM29" s="634"/>
      <c r="DN29" s="634"/>
      <c r="DO29" s="634"/>
      <c r="DP29" s="634"/>
      <c r="DQ29" s="634"/>
      <c r="DR29" s="634"/>
      <c r="DS29" s="634"/>
      <c r="DT29" s="634"/>
      <c r="DU29" s="634"/>
      <c r="DV29" s="635"/>
      <c r="DW29" s="624">
        <v>18.899999999999999</v>
      </c>
      <c r="DX29" s="636"/>
      <c r="DY29" s="636"/>
      <c r="DZ29" s="636"/>
      <c r="EA29" s="636"/>
      <c r="EB29" s="636"/>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1417485</v>
      </c>
      <c r="S30" s="622"/>
      <c r="T30" s="622"/>
      <c r="U30" s="622"/>
      <c r="V30" s="622"/>
      <c r="W30" s="622"/>
      <c r="X30" s="622"/>
      <c r="Y30" s="623"/>
      <c r="Z30" s="663">
        <v>12</v>
      </c>
      <c r="AA30" s="663"/>
      <c r="AB30" s="663"/>
      <c r="AC30" s="663"/>
      <c r="AD30" s="664" t="s">
        <v>132</v>
      </c>
      <c r="AE30" s="664"/>
      <c r="AF30" s="664"/>
      <c r="AG30" s="664"/>
      <c r="AH30" s="664"/>
      <c r="AI30" s="664"/>
      <c r="AJ30" s="664"/>
      <c r="AK30" s="664"/>
      <c r="AL30" s="624" t="s">
        <v>248</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1274110</v>
      </c>
      <c r="CS30" s="622"/>
      <c r="CT30" s="622"/>
      <c r="CU30" s="622"/>
      <c r="CV30" s="622"/>
      <c r="CW30" s="622"/>
      <c r="CX30" s="622"/>
      <c r="CY30" s="623"/>
      <c r="CZ30" s="624">
        <v>11.4</v>
      </c>
      <c r="DA30" s="636"/>
      <c r="DB30" s="636"/>
      <c r="DC30" s="637"/>
      <c r="DD30" s="627">
        <v>1228862</v>
      </c>
      <c r="DE30" s="622"/>
      <c r="DF30" s="622"/>
      <c r="DG30" s="622"/>
      <c r="DH30" s="622"/>
      <c r="DI30" s="622"/>
      <c r="DJ30" s="622"/>
      <c r="DK30" s="623"/>
      <c r="DL30" s="627">
        <v>1070814</v>
      </c>
      <c r="DM30" s="622"/>
      <c r="DN30" s="622"/>
      <c r="DO30" s="622"/>
      <c r="DP30" s="622"/>
      <c r="DQ30" s="622"/>
      <c r="DR30" s="622"/>
      <c r="DS30" s="622"/>
      <c r="DT30" s="622"/>
      <c r="DU30" s="622"/>
      <c r="DV30" s="623"/>
      <c r="DW30" s="624">
        <v>18.5</v>
      </c>
      <c r="DX30" s="636"/>
      <c r="DY30" s="636"/>
      <c r="DZ30" s="636"/>
      <c r="EA30" s="636"/>
      <c r="EB30" s="636"/>
      <c r="EC30" s="652"/>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63" t="s">
        <v>132</v>
      </c>
      <c r="AA31" s="663"/>
      <c r="AB31" s="663"/>
      <c r="AC31" s="663"/>
      <c r="AD31" s="664" t="s">
        <v>132</v>
      </c>
      <c r="AE31" s="664"/>
      <c r="AF31" s="664"/>
      <c r="AG31" s="664"/>
      <c r="AH31" s="664"/>
      <c r="AI31" s="664"/>
      <c r="AJ31" s="664"/>
      <c r="AK31" s="664"/>
      <c r="AL31" s="624" t="s">
        <v>248</v>
      </c>
      <c r="AM31" s="625"/>
      <c r="AN31" s="625"/>
      <c r="AO31" s="665"/>
      <c r="AP31" s="691" t="s">
        <v>315</v>
      </c>
      <c r="AQ31" s="692"/>
      <c r="AR31" s="692"/>
      <c r="AS31" s="692"/>
      <c r="AT31" s="693" t="s">
        <v>316</v>
      </c>
      <c r="AU31" s="218"/>
      <c r="AV31" s="218"/>
      <c r="AW31" s="218"/>
      <c r="AX31" s="676" t="s">
        <v>190</v>
      </c>
      <c r="AY31" s="677"/>
      <c r="AZ31" s="677"/>
      <c r="BA31" s="677"/>
      <c r="BB31" s="677"/>
      <c r="BC31" s="677"/>
      <c r="BD31" s="677"/>
      <c r="BE31" s="677"/>
      <c r="BF31" s="678"/>
      <c r="BG31" s="684">
        <v>99.5</v>
      </c>
      <c r="BH31" s="685"/>
      <c r="BI31" s="685"/>
      <c r="BJ31" s="685"/>
      <c r="BK31" s="685"/>
      <c r="BL31" s="685"/>
      <c r="BM31" s="686">
        <v>97.9</v>
      </c>
      <c r="BN31" s="685"/>
      <c r="BO31" s="685"/>
      <c r="BP31" s="685"/>
      <c r="BQ31" s="687"/>
      <c r="BR31" s="684">
        <v>99.4</v>
      </c>
      <c r="BS31" s="685"/>
      <c r="BT31" s="685"/>
      <c r="BU31" s="685"/>
      <c r="BV31" s="685"/>
      <c r="BW31" s="685"/>
      <c r="BX31" s="686">
        <v>97.4</v>
      </c>
      <c r="BY31" s="685"/>
      <c r="BZ31" s="685"/>
      <c r="CA31" s="685"/>
      <c r="CB31" s="687"/>
      <c r="CD31" s="642"/>
      <c r="CE31" s="643"/>
      <c r="CF31" s="618" t="s">
        <v>317</v>
      </c>
      <c r="CG31" s="619"/>
      <c r="CH31" s="619"/>
      <c r="CI31" s="619"/>
      <c r="CJ31" s="619"/>
      <c r="CK31" s="619"/>
      <c r="CL31" s="619"/>
      <c r="CM31" s="619"/>
      <c r="CN31" s="619"/>
      <c r="CO31" s="619"/>
      <c r="CP31" s="619"/>
      <c r="CQ31" s="620"/>
      <c r="CR31" s="621">
        <v>31348</v>
      </c>
      <c r="CS31" s="634"/>
      <c r="CT31" s="634"/>
      <c r="CU31" s="634"/>
      <c r="CV31" s="634"/>
      <c r="CW31" s="634"/>
      <c r="CX31" s="634"/>
      <c r="CY31" s="635"/>
      <c r="CZ31" s="624">
        <v>0.3</v>
      </c>
      <c r="DA31" s="636"/>
      <c r="DB31" s="636"/>
      <c r="DC31" s="637"/>
      <c r="DD31" s="627">
        <v>26646</v>
      </c>
      <c r="DE31" s="634"/>
      <c r="DF31" s="634"/>
      <c r="DG31" s="634"/>
      <c r="DH31" s="634"/>
      <c r="DI31" s="634"/>
      <c r="DJ31" s="634"/>
      <c r="DK31" s="635"/>
      <c r="DL31" s="627">
        <v>26646</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925282</v>
      </c>
      <c r="S32" s="622"/>
      <c r="T32" s="622"/>
      <c r="U32" s="622"/>
      <c r="V32" s="622"/>
      <c r="W32" s="622"/>
      <c r="X32" s="622"/>
      <c r="Y32" s="623"/>
      <c r="Z32" s="663">
        <v>7.9</v>
      </c>
      <c r="AA32" s="663"/>
      <c r="AB32" s="663"/>
      <c r="AC32" s="663"/>
      <c r="AD32" s="664" t="s">
        <v>248</v>
      </c>
      <c r="AE32" s="664"/>
      <c r="AF32" s="664"/>
      <c r="AG32" s="664"/>
      <c r="AH32" s="664"/>
      <c r="AI32" s="664"/>
      <c r="AJ32" s="664"/>
      <c r="AK32" s="664"/>
      <c r="AL32" s="624" t="s">
        <v>248</v>
      </c>
      <c r="AM32" s="625"/>
      <c r="AN32" s="625"/>
      <c r="AO32" s="665"/>
      <c r="AP32" s="666"/>
      <c r="AQ32" s="667"/>
      <c r="AR32" s="667"/>
      <c r="AS32" s="667"/>
      <c r="AT32" s="694"/>
      <c r="AU32" s="214" t="s">
        <v>319</v>
      </c>
      <c r="AX32" s="618" t="s">
        <v>320</v>
      </c>
      <c r="AY32" s="619"/>
      <c r="AZ32" s="619"/>
      <c r="BA32" s="619"/>
      <c r="BB32" s="619"/>
      <c r="BC32" s="619"/>
      <c r="BD32" s="619"/>
      <c r="BE32" s="619"/>
      <c r="BF32" s="620"/>
      <c r="BG32" s="683">
        <v>99.5</v>
      </c>
      <c r="BH32" s="634"/>
      <c r="BI32" s="634"/>
      <c r="BJ32" s="634"/>
      <c r="BK32" s="634"/>
      <c r="BL32" s="634"/>
      <c r="BM32" s="625">
        <v>97.8</v>
      </c>
      <c r="BN32" s="634"/>
      <c r="BO32" s="634"/>
      <c r="BP32" s="634"/>
      <c r="BQ32" s="661"/>
      <c r="BR32" s="683">
        <v>99.5</v>
      </c>
      <c r="BS32" s="634"/>
      <c r="BT32" s="634"/>
      <c r="BU32" s="634"/>
      <c r="BV32" s="634"/>
      <c r="BW32" s="634"/>
      <c r="BX32" s="625">
        <v>96.9</v>
      </c>
      <c r="BY32" s="634"/>
      <c r="BZ32" s="634"/>
      <c r="CA32" s="634"/>
      <c r="CB32" s="661"/>
      <c r="CD32" s="644"/>
      <c r="CE32" s="645"/>
      <c r="CF32" s="618" t="s">
        <v>321</v>
      </c>
      <c r="CG32" s="619"/>
      <c r="CH32" s="619"/>
      <c r="CI32" s="619"/>
      <c r="CJ32" s="619"/>
      <c r="CK32" s="619"/>
      <c r="CL32" s="619"/>
      <c r="CM32" s="619"/>
      <c r="CN32" s="619"/>
      <c r="CO32" s="619"/>
      <c r="CP32" s="619"/>
      <c r="CQ32" s="620"/>
      <c r="CR32" s="621">
        <v>205</v>
      </c>
      <c r="CS32" s="622"/>
      <c r="CT32" s="622"/>
      <c r="CU32" s="622"/>
      <c r="CV32" s="622"/>
      <c r="CW32" s="622"/>
      <c r="CX32" s="622"/>
      <c r="CY32" s="623"/>
      <c r="CZ32" s="624">
        <v>0</v>
      </c>
      <c r="DA32" s="636"/>
      <c r="DB32" s="636"/>
      <c r="DC32" s="637"/>
      <c r="DD32" s="627">
        <v>205</v>
      </c>
      <c r="DE32" s="622"/>
      <c r="DF32" s="622"/>
      <c r="DG32" s="622"/>
      <c r="DH32" s="622"/>
      <c r="DI32" s="622"/>
      <c r="DJ32" s="622"/>
      <c r="DK32" s="623"/>
      <c r="DL32" s="627">
        <v>205</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144475</v>
      </c>
      <c r="S33" s="622"/>
      <c r="T33" s="622"/>
      <c r="U33" s="622"/>
      <c r="V33" s="622"/>
      <c r="W33" s="622"/>
      <c r="X33" s="622"/>
      <c r="Y33" s="623"/>
      <c r="Z33" s="663">
        <v>1.2</v>
      </c>
      <c r="AA33" s="663"/>
      <c r="AB33" s="663"/>
      <c r="AC33" s="663"/>
      <c r="AD33" s="664">
        <v>78481</v>
      </c>
      <c r="AE33" s="664"/>
      <c r="AF33" s="664"/>
      <c r="AG33" s="664"/>
      <c r="AH33" s="664"/>
      <c r="AI33" s="664"/>
      <c r="AJ33" s="664"/>
      <c r="AK33" s="664"/>
      <c r="AL33" s="624">
        <v>1.4</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99.5</v>
      </c>
      <c r="BH33" s="606"/>
      <c r="BI33" s="606"/>
      <c r="BJ33" s="606"/>
      <c r="BK33" s="606"/>
      <c r="BL33" s="606"/>
      <c r="BM33" s="656">
        <v>97.7</v>
      </c>
      <c r="BN33" s="606"/>
      <c r="BO33" s="606"/>
      <c r="BP33" s="606"/>
      <c r="BQ33" s="650"/>
      <c r="BR33" s="682">
        <v>99.2</v>
      </c>
      <c r="BS33" s="606"/>
      <c r="BT33" s="606"/>
      <c r="BU33" s="606"/>
      <c r="BV33" s="606"/>
      <c r="BW33" s="606"/>
      <c r="BX33" s="656">
        <v>97.5</v>
      </c>
      <c r="BY33" s="606"/>
      <c r="BZ33" s="606"/>
      <c r="CA33" s="606"/>
      <c r="CB33" s="650"/>
      <c r="CD33" s="618" t="s">
        <v>324</v>
      </c>
      <c r="CE33" s="619"/>
      <c r="CF33" s="619"/>
      <c r="CG33" s="619"/>
      <c r="CH33" s="619"/>
      <c r="CI33" s="619"/>
      <c r="CJ33" s="619"/>
      <c r="CK33" s="619"/>
      <c r="CL33" s="619"/>
      <c r="CM33" s="619"/>
      <c r="CN33" s="619"/>
      <c r="CO33" s="619"/>
      <c r="CP33" s="619"/>
      <c r="CQ33" s="620"/>
      <c r="CR33" s="621">
        <v>4319971</v>
      </c>
      <c r="CS33" s="634"/>
      <c r="CT33" s="634"/>
      <c r="CU33" s="634"/>
      <c r="CV33" s="634"/>
      <c r="CW33" s="634"/>
      <c r="CX33" s="634"/>
      <c r="CY33" s="635"/>
      <c r="CZ33" s="624">
        <v>38.700000000000003</v>
      </c>
      <c r="DA33" s="636"/>
      <c r="DB33" s="636"/>
      <c r="DC33" s="637"/>
      <c r="DD33" s="627">
        <v>3313931</v>
      </c>
      <c r="DE33" s="634"/>
      <c r="DF33" s="634"/>
      <c r="DG33" s="634"/>
      <c r="DH33" s="634"/>
      <c r="DI33" s="634"/>
      <c r="DJ33" s="634"/>
      <c r="DK33" s="635"/>
      <c r="DL33" s="627">
        <v>2057574</v>
      </c>
      <c r="DM33" s="634"/>
      <c r="DN33" s="634"/>
      <c r="DO33" s="634"/>
      <c r="DP33" s="634"/>
      <c r="DQ33" s="634"/>
      <c r="DR33" s="634"/>
      <c r="DS33" s="634"/>
      <c r="DT33" s="634"/>
      <c r="DU33" s="634"/>
      <c r="DV33" s="635"/>
      <c r="DW33" s="624">
        <v>35.5</v>
      </c>
      <c r="DX33" s="636"/>
      <c r="DY33" s="636"/>
      <c r="DZ33" s="636"/>
      <c r="EA33" s="636"/>
      <c r="EB33" s="636"/>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225717</v>
      </c>
      <c r="S34" s="622"/>
      <c r="T34" s="622"/>
      <c r="U34" s="622"/>
      <c r="V34" s="622"/>
      <c r="W34" s="622"/>
      <c r="X34" s="622"/>
      <c r="Y34" s="623"/>
      <c r="Z34" s="663">
        <v>1.9</v>
      </c>
      <c r="AA34" s="663"/>
      <c r="AB34" s="663"/>
      <c r="AC34" s="663"/>
      <c r="AD34" s="664" t="s">
        <v>132</v>
      </c>
      <c r="AE34" s="664"/>
      <c r="AF34" s="664"/>
      <c r="AG34" s="664"/>
      <c r="AH34" s="664"/>
      <c r="AI34" s="664"/>
      <c r="AJ34" s="664"/>
      <c r="AK34" s="664"/>
      <c r="AL34" s="624" t="s">
        <v>248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1454394</v>
      </c>
      <c r="CS34" s="622"/>
      <c r="CT34" s="622"/>
      <c r="CU34" s="622"/>
      <c r="CV34" s="622"/>
      <c r="CW34" s="622"/>
      <c r="CX34" s="622"/>
      <c r="CY34" s="623"/>
      <c r="CZ34" s="624">
        <v>13</v>
      </c>
      <c r="DA34" s="636"/>
      <c r="DB34" s="636"/>
      <c r="DC34" s="637"/>
      <c r="DD34" s="627">
        <v>1106679</v>
      </c>
      <c r="DE34" s="622"/>
      <c r="DF34" s="622"/>
      <c r="DG34" s="622"/>
      <c r="DH34" s="622"/>
      <c r="DI34" s="622"/>
      <c r="DJ34" s="622"/>
      <c r="DK34" s="623"/>
      <c r="DL34" s="627">
        <v>892929</v>
      </c>
      <c r="DM34" s="622"/>
      <c r="DN34" s="622"/>
      <c r="DO34" s="622"/>
      <c r="DP34" s="622"/>
      <c r="DQ34" s="622"/>
      <c r="DR34" s="622"/>
      <c r="DS34" s="622"/>
      <c r="DT34" s="622"/>
      <c r="DU34" s="622"/>
      <c r="DV34" s="623"/>
      <c r="DW34" s="624">
        <v>15.4</v>
      </c>
      <c r="DX34" s="636"/>
      <c r="DY34" s="636"/>
      <c r="DZ34" s="636"/>
      <c r="EA34" s="636"/>
      <c r="EB34" s="636"/>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139518</v>
      </c>
      <c r="S35" s="622"/>
      <c r="T35" s="622"/>
      <c r="U35" s="622"/>
      <c r="V35" s="622"/>
      <c r="W35" s="622"/>
      <c r="X35" s="622"/>
      <c r="Y35" s="623"/>
      <c r="Z35" s="663">
        <v>1.2</v>
      </c>
      <c r="AA35" s="663"/>
      <c r="AB35" s="663"/>
      <c r="AC35" s="663"/>
      <c r="AD35" s="664" t="s">
        <v>132</v>
      </c>
      <c r="AE35" s="664"/>
      <c r="AF35" s="664"/>
      <c r="AG35" s="664"/>
      <c r="AH35" s="664"/>
      <c r="AI35" s="664"/>
      <c r="AJ35" s="664"/>
      <c r="AK35" s="664"/>
      <c r="AL35" s="624" t="s">
        <v>248</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311089</v>
      </c>
      <c r="CS35" s="634"/>
      <c r="CT35" s="634"/>
      <c r="CU35" s="634"/>
      <c r="CV35" s="634"/>
      <c r="CW35" s="634"/>
      <c r="CX35" s="634"/>
      <c r="CY35" s="635"/>
      <c r="CZ35" s="624">
        <v>2.8</v>
      </c>
      <c r="DA35" s="636"/>
      <c r="DB35" s="636"/>
      <c r="DC35" s="637"/>
      <c r="DD35" s="627">
        <v>240249</v>
      </c>
      <c r="DE35" s="634"/>
      <c r="DF35" s="634"/>
      <c r="DG35" s="634"/>
      <c r="DH35" s="634"/>
      <c r="DI35" s="634"/>
      <c r="DJ35" s="634"/>
      <c r="DK35" s="635"/>
      <c r="DL35" s="627">
        <v>230269</v>
      </c>
      <c r="DM35" s="634"/>
      <c r="DN35" s="634"/>
      <c r="DO35" s="634"/>
      <c r="DP35" s="634"/>
      <c r="DQ35" s="634"/>
      <c r="DR35" s="634"/>
      <c r="DS35" s="634"/>
      <c r="DT35" s="634"/>
      <c r="DU35" s="634"/>
      <c r="DV35" s="635"/>
      <c r="DW35" s="624">
        <v>4</v>
      </c>
      <c r="DX35" s="636"/>
      <c r="DY35" s="636"/>
      <c r="DZ35" s="636"/>
      <c r="EA35" s="636"/>
      <c r="EB35" s="636"/>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690716</v>
      </c>
      <c r="S36" s="622"/>
      <c r="T36" s="622"/>
      <c r="U36" s="622"/>
      <c r="V36" s="622"/>
      <c r="W36" s="622"/>
      <c r="X36" s="622"/>
      <c r="Y36" s="623"/>
      <c r="Z36" s="663">
        <v>5.9</v>
      </c>
      <c r="AA36" s="663"/>
      <c r="AB36" s="663"/>
      <c r="AC36" s="663"/>
      <c r="AD36" s="664" t="s">
        <v>248</v>
      </c>
      <c r="AE36" s="664"/>
      <c r="AF36" s="664"/>
      <c r="AG36" s="664"/>
      <c r="AH36" s="664"/>
      <c r="AI36" s="664"/>
      <c r="AJ36" s="664"/>
      <c r="AK36" s="664"/>
      <c r="AL36" s="624" t="s">
        <v>132</v>
      </c>
      <c r="AM36" s="625"/>
      <c r="AN36" s="625"/>
      <c r="AO36" s="665"/>
      <c r="AP36" s="222"/>
      <c r="AQ36" s="670" t="s">
        <v>332</v>
      </c>
      <c r="AR36" s="671"/>
      <c r="AS36" s="671"/>
      <c r="AT36" s="671"/>
      <c r="AU36" s="671"/>
      <c r="AV36" s="671"/>
      <c r="AW36" s="671"/>
      <c r="AX36" s="671"/>
      <c r="AY36" s="672"/>
      <c r="AZ36" s="673">
        <v>725602</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1606</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1251456</v>
      </c>
      <c r="CS36" s="622"/>
      <c r="CT36" s="622"/>
      <c r="CU36" s="622"/>
      <c r="CV36" s="622"/>
      <c r="CW36" s="622"/>
      <c r="CX36" s="622"/>
      <c r="CY36" s="623"/>
      <c r="CZ36" s="624">
        <v>11.2</v>
      </c>
      <c r="DA36" s="636"/>
      <c r="DB36" s="636"/>
      <c r="DC36" s="637"/>
      <c r="DD36" s="627">
        <v>910707</v>
      </c>
      <c r="DE36" s="622"/>
      <c r="DF36" s="622"/>
      <c r="DG36" s="622"/>
      <c r="DH36" s="622"/>
      <c r="DI36" s="622"/>
      <c r="DJ36" s="622"/>
      <c r="DK36" s="623"/>
      <c r="DL36" s="627">
        <v>428329</v>
      </c>
      <c r="DM36" s="622"/>
      <c r="DN36" s="622"/>
      <c r="DO36" s="622"/>
      <c r="DP36" s="622"/>
      <c r="DQ36" s="622"/>
      <c r="DR36" s="622"/>
      <c r="DS36" s="622"/>
      <c r="DT36" s="622"/>
      <c r="DU36" s="622"/>
      <c r="DV36" s="623"/>
      <c r="DW36" s="624">
        <v>7.4</v>
      </c>
      <c r="DX36" s="636"/>
      <c r="DY36" s="636"/>
      <c r="DZ36" s="636"/>
      <c r="EA36" s="636"/>
      <c r="EB36" s="636"/>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95351</v>
      </c>
      <c r="S37" s="622"/>
      <c r="T37" s="622"/>
      <c r="U37" s="622"/>
      <c r="V37" s="622"/>
      <c r="W37" s="622"/>
      <c r="X37" s="622"/>
      <c r="Y37" s="623"/>
      <c r="Z37" s="663">
        <v>0.8</v>
      </c>
      <c r="AA37" s="663"/>
      <c r="AB37" s="663"/>
      <c r="AC37" s="663"/>
      <c r="AD37" s="664">
        <v>143</v>
      </c>
      <c r="AE37" s="664"/>
      <c r="AF37" s="664"/>
      <c r="AG37" s="664"/>
      <c r="AH37" s="664"/>
      <c r="AI37" s="664"/>
      <c r="AJ37" s="664"/>
      <c r="AK37" s="664"/>
      <c r="AL37" s="624">
        <v>0</v>
      </c>
      <c r="AM37" s="625"/>
      <c r="AN37" s="625"/>
      <c r="AO37" s="665"/>
      <c r="AQ37" s="658" t="s">
        <v>336</v>
      </c>
      <c r="AR37" s="659"/>
      <c r="AS37" s="659"/>
      <c r="AT37" s="659"/>
      <c r="AU37" s="659"/>
      <c r="AV37" s="659"/>
      <c r="AW37" s="659"/>
      <c r="AX37" s="659"/>
      <c r="AY37" s="660"/>
      <c r="AZ37" s="621">
        <v>172154</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1206</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473762</v>
      </c>
      <c r="CS37" s="634"/>
      <c r="CT37" s="634"/>
      <c r="CU37" s="634"/>
      <c r="CV37" s="634"/>
      <c r="CW37" s="634"/>
      <c r="CX37" s="634"/>
      <c r="CY37" s="635"/>
      <c r="CZ37" s="624">
        <v>4.2</v>
      </c>
      <c r="DA37" s="636"/>
      <c r="DB37" s="636"/>
      <c r="DC37" s="637"/>
      <c r="DD37" s="627">
        <v>396462</v>
      </c>
      <c r="DE37" s="634"/>
      <c r="DF37" s="634"/>
      <c r="DG37" s="634"/>
      <c r="DH37" s="634"/>
      <c r="DI37" s="634"/>
      <c r="DJ37" s="634"/>
      <c r="DK37" s="635"/>
      <c r="DL37" s="627">
        <v>259929</v>
      </c>
      <c r="DM37" s="634"/>
      <c r="DN37" s="634"/>
      <c r="DO37" s="634"/>
      <c r="DP37" s="634"/>
      <c r="DQ37" s="634"/>
      <c r="DR37" s="634"/>
      <c r="DS37" s="634"/>
      <c r="DT37" s="634"/>
      <c r="DU37" s="634"/>
      <c r="DV37" s="635"/>
      <c r="DW37" s="624">
        <v>4.5</v>
      </c>
      <c r="DX37" s="636"/>
      <c r="DY37" s="636"/>
      <c r="DZ37" s="636"/>
      <c r="EA37" s="636"/>
      <c r="EB37" s="636"/>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1875819</v>
      </c>
      <c r="S38" s="622"/>
      <c r="T38" s="622"/>
      <c r="U38" s="622"/>
      <c r="V38" s="622"/>
      <c r="W38" s="622"/>
      <c r="X38" s="622"/>
      <c r="Y38" s="623"/>
      <c r="Z38" s="663">
        <v>15.9</v>
      </c>
      <c r="AA38" s="663"/>
      <c r="AB38" s="663"/>
      <c r="AC38" s="663"/>
      <c r="AD38" s="664" t="s">
        <v>248</v>
      </c>
      <c r="AE38" s="664"/>
      <c r="AF38" s="664"/>
      <c r="AG38" s="664"/>
      <c r="AH38" s="664"/>
      <c r="AI38" s="664"/>
      <c r="AJ38" s="664"/>
      <c r="AK38" s="664"/>
      <c r="AL38" s="624" t="s">
        <v>132</v>
      </c>
      <c r="AM38" s="625"/>
      <c r="AN38" s="625"/>
      <c r="AO38" s="665"/>
      <c r="AQ38" s="658" t="s">
        <v>340</v>
      </c>
      <c r="AR38" s="659"/>
      <c r="AS38" s="659"/>
      <c r="AT38" s="659"/>
      <c r="AU38" s="659"/>
      <c r="AV38" s="659"/>
      <c r="AW38" s="659"/>
      <c r="AX38" s="659"/>
      <c r="AY38" s="660"/>
      <c r="AZ38" s="621">
        <v>37378</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1385</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688224</v>
      </c>
      <c r="CS38" s="622"/>
      <c r="CT38" s="622"/>
      <c r="CU38" s="622"/>
      <c r="CV38" s="622"/>
      <c r="CW38" s="622"/>
      <c r="CX38" s="622"/>
      <c r="CY38" s="623"/>
      <c r="CZ38" s="624">
        <v>6.2</v>
      </c>
      <c r="DA38" s="636"/>
      <c r="DB38" s="636"/>
      <c r="DC38" s="637"/>
      <c r="DD38" s="627">
        <v>592565</v>
      </c>
      <c r="DE38" s="622"/>
      <c r="DF38" s="622"/>
      <c r="DG38" s="622"/>
      <c r="DH38" s="622"/>
      <c r="DI38" s="622"/>
      <c r="DJ38" s="622"/>
      <c r="DK38" s="623"/>
      <c r="DL38" s="627">
        <v>506047</v>
      </c>
      <c r="DM38" s="622"/>
      <c r="DN38" s="622"/>
      <c r="DO38" s="622"/>
      <c r="DP38" s="622"/>
      <c r="DQ38" s="622"/>
      <c r="DR38" s="622"/>
      <c r="DS38" s="622"/>
      <c r="DT38" s="622"/>
      <c r="DU38" s="622"/>
      <c r="DV38" s="623"/>
      <c r="DW38" s="624">
        <v>8.6999999999999993</v>
      </c>
      <c r="DX38" s="636"/>
      <c r="DY38" s="636"/>
      <c r="DZ38" s="636"/>
      <c r="EA38" s="636"/>
      <c r="EB38" s="636"/>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132</v>
      </c>
      <c r="AA39" s="663"/>
      <c r="AB39" s="663"/>
      <c r="AC39" s="663"/>
      <c r="AD39" s="664" t="s">
        <v>132</v>
      </c>
      <c r="AE39" s="664"/>
      <c r="AF39" s="664"/>
      <c r="AG39" s="664"/>
      <c r="AH39" s="664"/>
      <c r="AI39" s="664"/>
      <c r="AJ39" s="664"/>
      <c r="AK39" s="664"/>
      <c r="AL39" s="624" t="s">
        <v>248</v>
      </c>
      <c r="AM39" s="625"/>
      <c r="AN39" s="625"/>
      <c r="AO39" s="665"/>
      <c r="AQ39" s="658" t="s">
        <v>344</v>
      </c>
      <c r="AR39" s="659"/>
      <c r="AS39" s="659"/>
      <c r="AT39" s="659"/>
      <c r="AU39" s="659"/>
      <c r="AV39" s="659"/>
      <c r="AW39" s="659"/>
      <c r="AX39" s="659"/>
      <c r="AY39" s="660"/>
      <c r="AZ39" s="621">
        <v>34279</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2768</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611608</v>
      </c>
      <c r="CS39" s="634"/>
      <c r="CT39" s="634"/>
      <c r="CU39" s="634"/>
      <c r="CV39" s="634"/>
      <c r="CW39" s="634"/>
      <c r="CX39" s="634"/>
      <c r="CY39" s="635"/>
      <c r="CZ39" s="624">
        <v>5.5</v>
      </c>
      <c r="DA39" s="636"/>
      <c r="DB39" s="636"/>
      <c r="DC39" s="637"/>
      <c r="DD39" s="627">
        <v>460531</v>
      </c>
      <c r="DE39" s="634"/>
      <c r="DF39" s="634"/>
      <c r="DG39" s="634"/>
      <c r="DH39" s="634"/>
      <c r="DI39" s="634"/>
      <c r="DJ39" s="634"/>
      <c r="DK39" s="635"/>
      <c r="DL39" s="627" t="s">
        <v>248</v>
      </c>
      <c r="DM39" s="634"/>
      <c r="DN39" s="634"/>
      <c r="DO39" s="634"/>
      <c r="DP39" s="634"/>
      <c r="DQ39" s="634"/>
      <c r="DR39" s="634"/>
      <c r="DS39" s="634"/>
      <c r="DT39" s="634"/>
      <c r="DU39" s="634"/>
      <c r="DV39" s="635"/>
      <c r="DW39" s="624" t="s">
        <v>132</v>
      </c>
      <c r="DX39" s="636"/>
      <c r="DY39" s="636"/>
      <c r="DZ39" s="636"/>
      <c r="EA39" s="636"/>
      <c r="EB39" s="636"/>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52619</v>
      </c>
      <c r="S40" s="622"/>
      <c r="T40" s="622"/>
      <c r="U40" s="622"/>
      <c r="V40" s="622"/>
      <c r="W40" s="622"/>
      <c r="X40" s="622"/>
      <c r="Y40" s="623"/>
      <c r="Z40" s="663">
        <v>0.4</v>
      </c>
      <c r="AA40" s="663"/>
      <c r="AB40" s="663"/>
      <c r="AC40" s="663"/>
      <c r="AD40" s="664" t="s">
        <v>132</v>
      </c>
      <c r="AE40" s="664"/>
      <c r="AF40" s="664"/>
      <c r="AG40" s="664"/>
      <c r="AH40" s="664"/>
      <c r="AI40" s="664"/>
      <c r="AJ40" s="664"/>
      <c r="AK40" s="664"/>
      <c r="AL40" s="624" t="s">
        <v>132</v>
      </c>
      <c r="AM40" s="625"/>
      <c r="AN40" s="625"/>
      <c r="AO40" s="665"/>
      <c r="AQ40" s="658" t="s">
        <v>348</v>
      </c>
      <c r="AR40" s="659"/>
      <c r="AS40" s="659"/>
      <c r="AT40" s="659"/>
      <c r="AU40" s="659"/>
      <c r="AV40" s="659"/>
      <c r="AW40" s="659"/>
      <c r="AX40" s="659"/>
      <c r="AY40" s="660"/>
      <c r="AZ40" s="621">
        <v>15270</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167</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v>3200</v>
      </c>
      <c r="CS40" s="622"/>
      <c r="CT40" s="622"/>
      <c r="CU40" s="622"/>
      <c r="CV40" s="622"/>
      <c r="CW40" s="622"/>
      <c r="CX40" s="622"/>
      <c r="CY40" s="623"/>
      <c r="CZ40" s="624">
        <v>0</v>
      </c>
      <c r="DA40" s="636"/>
      <c r="DB40" s="636"/>
      <c r="DC40" s="637"/>
      <c r="DD40" s="627">
        <v>3200</v>
      </c>
      <c r="DE40" s="622"/>
      <c r="DF40" s="622"/>
      <c r="DG40" s="622"/>
      <c r="DH40" s="622"/>
      <c r="DI40" s="622"/>
      <c r="DJ40" s="622"/>
      <c r="DK40" s="623"/>
      <c r="DL40" s="627" t="s">
        <v>248</v>
      </c>
      <c r="DM40" s="622"/>
      <c r="DN40" s="622"/>
      <c r="DO40" s="622"/>
      <c r="DP40" s="622"/>
      <c r="DQ40" s="622"/>
      <c r="DR40" s="622"/>
      <c r="DS40" s="622"/>
      <c r="DT40" s="622"/>
      <c r="DU40" s="622"/>
      <c r="DV40" s="623"/>
      <c r="DW40" s="624" t="s">
        <v>248</v>
      </c>
      <c r="DX40" s="636"/>
      <c r="DY40" s="636"/>
      <c r="DZ40" s="636"/>
      <c r="EA40" s="636"/>
      <c r="EB40" s="636"/>
      <c r="EC40" s="652"/>
    </row>
    <row r="41" spans="2:133" ht="11.25" customHeight="1" x14ac:dyDescent="0.15">
      <c r="B41" s="602" t="s">
        <v>352</v>
      </c>
      <c r="C41" s="603"/>
      <c r="D41" s="603"/>
      <c r="E41" s="603"/>
      <c r="F41" s="603"/>
      <c r="G41" s="603"/>
      <c r="H41" s="603"/>
      <c r="I41" s="603"/>
      <c r="J41" s="603"/>
      <c r="K41" s="603"/>
      <c r="L41" s="603"/>
      <c r="M41" s="603"/>
      <c r="N41" s="603"/>
      <c r="O41" s="603"/>
      <c r="P41" s="603"/>
      <c r="Q41" s="604"/>
      <c r="R41" s="605">
        <v>11767477</v>
      </c>
      <c r="S41" s="649"/>
      <c r="T41" s="649"/>
      <c r="U41" s="649"/>
      <c r="V41" s="649"/>
      <c r="W41" s="649"/>
      <c r="X41" s="649"/>
      <c r="Y41" s="653"/>
      <c r="Z41" s="654">
        <v>100</v>
      </c>
      <c r="AA41" s="654"/>
      <c r="AB41" s="654"/>
      <c r="AC41" s="654"/>
      <c r="AD41" s="655">
        <v>5747426</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86972</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248</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248</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356</v>
      </c>
      <c r="AR42" s="647"/>
      <c r="AS42" s="647"/>
      <c r="AT42" s="647"/>
      <c r="AU42" s="647"/>
      <c r="AV42" s="647"/>
      <c r="AW42" s="647"/>
      <c r="AX42" s="647"/>
      <c r="AY42" s="648"/>
      <c r="AZ42" s="605">
        <v>379549</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317</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3656747</v>
      </c>
      <c r="CS42" s="634"/>
      <c r="CT42" s="634"/>
      <c r="CU42" s="634"/>
      <c r="CV42" s="634"/>
      <c r="CW42" s="634"/>
      <c r="CX42" s="634"/>
      <c r="CY42" s="635"/>
      <c r="CZ42" s="624">
        <v>32.700000000000003</v>
      </c>
      <c r="DA42" s="636"/>
      <c r="DB42" s="636"/>
      <c r="DC42" s="637"/>
      <c r="DD42" s="627">
        <v>562681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26630</v>
      </c>
      <c r="CS43" s="634"/>
      <c r="CT43" s="634"/>
      <c r="CU43" s="634"/>
      <c r="CV43" s="634"/>
      <c r="CW43" s="634"/>
      <c r="CX43" s="634"/>
      <c r="CY43" s="635"/>
      <c r="CZ43" s="624">
        <v>0.2</v>
      </c>
      <c r="DA43" s="636"/>
      <c r="DB43" s="636"/>
      <c r="DC43" s="637"/>
      <c r="DD43" s="627">
        <v>4098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3656747</v>
      </c>
      <c r="CS44" s="622"/>
      <c r="CT44" s="622"/>
      <c r="CU44" s="622"/>
      <c r="CV44" s="622"/>
      <c r="CW44" s="622"/>
      <c r="CX44" s="622"/>
      <c r="CY44" s="623"/>
      <c r="CZ44" s="624">
        <v>32.700000000000003</v>
      </c>
      <c r="DA44" s="625"/>
      <c r="DB44" s="625"/>
      <c r="DC44" s="626"/>
      <c r="DD44" s="627">
        <v>562681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2586222</v>
      </c>
      <c r="CS45" s="634"/>
      <c r="CT45" s="634"/>
      <c r="CU45" s="634"/>
      <c r="CV45" s="634"/>
      <c r="CW45" s="634"/>
      <c r="CX45" s="634"/>
      <c r="CY45" s="635"/>
      <c r="CZ45" s="624">
        <v>23.2</v>
      </c>
      <c r="DA45" s="636"/>
      <c r="DB45" s="636"/>
      <c r="DC45" s="637"/>
      <c r="DD45" s="627">
        <v>236178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1054834</v>
      </c>
      <c r="CS46" s="622"/>
      <c r="CT46" s="622"/>
      <c r="CU46" s="622"/>
      <c r="CV46" s="622"/>
      <c r="CW46" s="622"/>
      <c r="CX46" s="622"/>
      <c r="CY46" s="623"/>
      <c r="CZ46" s="624">
        <v>9.4</v>
      </c>
      <c r="DA46" s="625"/>
      <c r="DB46" s="625"/>
      <c r="DC46" s="626"/>
      <c r="DD46" s="627">
        <v>324912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132</v>
      </c>
      <c r="CS47" s="634"/>
      <c r="CT47" s="634"/>
      <c r="CU47" s="634"/>
      <c r="CV47" s="634"/>
      <c r="CW47" s="634"/>
      <c r="CX47" s="634"/>
      <c r="CY47" s="635"/>
      <c r="CZ47" s="624" t="s">
        <v>248</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248</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11166023</v>
      </c>
      <c r="CS49" s="606"/>
      <c r="CT49" s="606"/>
      <c r="CU49" s="606"/>
      <c r="CV49" s="606"/>
      <c r="CW49" s="606"/>
      <c r="CX49" s="606"/>
      <c r="CY49" s="607"/>
      <c r="CZ49" s="608">
        <v>100</v>
      </c>
      <c r="DA49" s="609"/>
      <c r="DB49" s="609"/>
      <c r="DC49" s="610"/>
      <c r="DD49" s="611">
        <v>6468345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InXaQYCyI+TvA4WMBoZK6X26b/ugvbwIfzNIgmv9tRuoX2+Lw87e/5qsOsJ0AWN+pmHDBSXhqsv+GbQJ0Nj8g==" saltValue="HE3KHa4Dt2qZkuNXSnaYP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391</v>
      </c>
      <c r="C7" s="1045"/>
      <c r="D7" s="1045"/>
      <c r="E7" s="1045"/>
      <c r="F7" s="1045"/>
      <c r="G7" s="1045"/>
      <c r="H7" s="1045"/>
      <c r="I7" s="1045"/>
      <c r="J7" s="1045"/>
      <c r="K7" s="1045"/>
      <c r="L7" s="1045"/>
      <c r="M7" s="1045"/>
      <c r="N7" s="1045"/>
      <c r="O7" s="1045"/>
      <c r="P7" s="1046"/>
      <c r="Q7" s="1090">
        <v>11768</v>
      </c>
      <c r="R7" s="1091"/>
      <c r="S7" s="1091"/>
      <c r="T7" s="1091"/>
      <c r="U7" s="1091"/>
      <c r="V7" s="1091">
        <v>11167</v>
      </c>
      <c r="W7" s="1091"/>
      <c r="X7" s="1091"/>
      <c r="Y7" s="1091"/>
      <c r="Z7" s="1091"/>
      <c r="AA7" s="1091">
        <v>601</v>
      </c>
      <c r="AB7" s="1091"/>
      <c r="AC7" s="1091"/>
      <c r="AD7" s="1091"/>
      <c r="AE7" s="1092"/>
      <c r="AF7" s="1093">
        <v>566</v>
      </c>
      <c r="AG7" s="1094"/>
      <c r="AH7" s="1094"/>
      <c r="AI7" s="1094"/>
      <c r="AJ7" s="1095"/>
      <c r="AK7" s="1096">
        <v>140</v>
      </c>
      <c r="AL7" s="1097"/>
      <c r="AM7" s="1097"/>
      <c r="AN7" s="1097"/>
      <c r="AO7" s="1097"/>
      <c r="AP7" s="1097">
        <v>11737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11768</v>
      </c>
      <c r="R23" s="1061"/>
      <c r="S23" s="1061"/>
      <c r="T23" s="1061"/>
      <c r="U23" s="1061"/>
      <c r="V23" s="1061">
        <v>11167</v>
      </c>
      <c r="W23" s="1061"/>
      <c r="X23" s="1061"/>
      <c r="Y23" s="1061"/>
      <c r="Z23" s="1061"/>
      <c r="AA23" s="1061">
        <v>601</v>
      </c>
      <c r="AB23" s="1061"/>
      <c r="AC23" s="1061"/>
      <c r="AD23" s="1061"/>
      <c r="AE23" s="1068"/>
      <c r="AF23" s="1069">
        <v>566</v>
      </c>
      <c r="AG23" s="1061"/>
      <c r="AH23" s="1061"/>
      <c r="AI23" s="1061"/>
      <c r="AJ23" s="1070"/>
      <c r="AK23" s="1071"/>
      <c r="AL23" s="1072"/>
      <c r="AM23" s="1072"/>
      <c r="AN23" s="1072"/>
      <c r="AO23" s="1072"/>
      <c r="AP23" s="1061">
        <v>11737</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374</v>
      </c>
      <c r="B26" s="1004"/>
      <c r="C26" s="1004"/>
      <c r="D26" s="1004"/>
      <c r="E26" s="1004"/>
      <c r="F26" s="1004"/>
      <c r="G26" s="1004"/>
      <c r="H26" s="1004"/>
      <c r="I26" s="1004"/>
      <c r="J26" s="1004"/>
      <c r="K26" s="1004"/>
      <c r="L26" s="1004"/>
      <c r="M26" s="1004"/>
      <c r="N26" s="1004"/>
      <c r="O26" s="1004"/>
      <c r="P26" s="1005"/>
      <c r="Q26" s="989" t="s">
        <v>398</v>
      </c>
      <c r="R26" s="990"/>
      <c r="S26" s="990"/>
      <c r="T26" s="990"/>
      <c r="U26" s="991"/>
      <c r="V26" s="989" t="s">
        <v>399</v>
      </c>
      <c r="W26" s="990"/>
      <c r="X26" s="990"/>
      <c r="Y26" s="990"/>
      <c r="Z26" s="991"/>
      <c r="AA26" s="989" t="s">
        <v>400</v>
      </c>
      <c r="AB26" s="990"/>
      <c r="AC26" s="990"/>
      <c r="AD26" s="990"/>
      <c r="AE26" s="990"/>
      <c r="AF26" s="1055" t="s">
        <v>401</v>
      </c>
      <c r="AG26" s="1010"/>
      <c r="AH26" s="1010"/>
      <c r="AI26" s="1010"/>
      <c r="AJ26" s="1056"/>
      <c r="AK26" s="990" t="s">
        <v>402</v>
      </c>
      <c r="AL26" s="990"/>
      <c r="AM26" s="990"/>
      <c r="AN26" s="990"/>
      <c r="AO26" s="991"/>
      <c r="AP26" s="989" t="s">
        <v>403</v>
      </c>
      <c r="AQ26" s="990"/>
      <c r="AR26" s="990"/>
      <c r="AS26" s="990"/>
      <c r="AT26" s="991"/>
      <c r="AU26" s="989" t="s">
        <v>404</v>
      </c>
      <c r="AV26" s="990"/>
      <c r="AW26" s="990"/>
      <c r="AX26" s="990"/>
      <c r="AY26" s="991"/>
      <c r="AZ26" s="989" t="s">
        <v>405</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406</v>
      </c>
      <c r="C28" s="1045"/>
      <c r="D28" s="1045"/>
      <c r="E28" s="1045"/>
      <c r="F28" s="1045"/>
      <c r="G28" s="1045"/>
      <c r="H28" s="1045"/>
      <c r="I28" s="1045"/>
      <c r="J28" s="1045"/>
      <c r="K28" s="1045"/>
      <c r="L28" s="1045"/>
      <c r="M28" s="1045"/>
      <c r="N28" s="1045"/>
      <c r="O28" s="1045"/>
      <c r="P28" s="1046"/>
      <c r="Q28" s="1047">
        <v>1476</v>
      </c>
      <c r="R28" s="1048"/>
      <c r="S28" s="1048"/>
      <c r="T28" s="1048"/>
      <c r="U28" s="1048"/>
      <c r="V28" s="1048">
        <v>1474</v>
      </c>
      <c r="W28" s="1048"/>
      <c r="X28" s="1048"/>
      <c r="Y28" s="1048"/>
      <c r="Z28" s="1048"/>
      <c r="AA28" s="1048">
        <v>2</v>
      </c>
      <c r="AB28" s="1048"/>
      <c r="AC28" s="1048"/>
      <c r="AD28" s="1048"/>
      <c r="AE28" s="1049"/>
      <c r="AF28" s="1050">
        <v>2</v>
      </c>
      <c r="AG28" s="1048"/>
      <c r="AH28" s="1048"/>
      <c r="AI28" s="1048"/>
      <c r="AJ28" s="1051"/>
      <c r="AK28" s="1052">
        <v>98</v>
      </c>
      <c r="AL28" s="1053"/>
      <c r="AM28" s="1053"/>
      <c r="AN28" s="1053"/>
      <c r="AO28" s="1053"/>
      <c r="AP28" s="1053" t="s">
        <v>580</v>
      </c>
      <c r="AQ28" s="1053"/>
      <c r="AR28" s="1053"/>
      <c r="AS28" s="1053"/>
      <c r="AT28" s="1053"/>
      <c r="AU28" s="1053" t="s">
        <v>580</v>
      </c>
      <c r="AV28" s="1053"/>
      <c r="AW28" s="1053"/>
      <c r="AX28" s="1053"/>
      <c r="AY28" s="1053"/>
      <c r="AZ28" s="1054" t="s">
        <v>580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1144</v>
      </c>
      <c r="R29" s="1039"/>
      <c r="S29" s="1039"/>
      <c r="T29" s="1039"/>
      <c r="U29" s="1039"/>
      <c r="V29" s="1039">
        <v>1113</v>
      </c>
      <c r="W29" s="1039"/>
      <c r="X29" s="1039"/>
      <c r="Y29" s="1039"/>
      <c r="Z29" s="1039"/>
      <c r="AA29" s="1039">
        <v>31</v>
      </c>
      <c r="AB29" s="1039"/>
      <c r="AC29" s="1039"/>
      <c r="AD29" s="1039"/>
      <c r="AE29" s="1040"/>
      <c r="AF29" s="1035">
        <v>31</v>
      </c>
      <c r="AG29" s="1036"/>
      <c r="AH29" s="1036"/>
      <c r="AI29" s="1036"/>
      <c r="AJ29" s="1037"/>
      <c r="AK29" s="980">
        <v>178</v>
      </c>
      <c r="AL29" s="971"/>
      <c r="AM29" s="971"/>
      <c r="AN29" s="971"/>
      <c r="AO29" s="971"/>
      <c r="AP29" s="971" t="s">
        <v>580</v>
      </c>
      <c r="AQ29" s="971"/>
      <c r="AR29" s="971"/>
      <c r="AS29" s="971"/>
      <c r="AT29" s="971"/>
      <c r="AU29" s="971" t="s">
        <v>580</v>
      </c>
      <c r="AV29" s="971"/>
      <c r="AW29" s="971"/>
      <c r="AX29" s="971"/>
      <c r="AY29" s="971"/>
      <c r="AZ29" s="1041" t="s">
        <v>580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157</v>
      </c>
      <c r="R30" s="1039"/>
      <c r="S30" s="1039"/>
      <c r="T30" s="1039"/>
      <c r="U30" s="1039"/>
      <c r="V30" s="1039">
        <v>157</v>
      </c>
      <c r="W30" s="1039"/>
      <c r="X30" s="1039"/>
      <c r="Y30" s="1039"/>
      <c r="Z30" s="1039"/>
      <c r="AA30" s="1039">
        <v>0</v>
      </c>
      <c r="AB30" s="1039"/>
      <c r="AC30" s="1039"/>
      <c r="AD30" s="1039"/>
      <c r="AE30" s="1040"/>
      <c r="AF30" s="1035">
        <v>0</v>
      </c>
      <c r="AG30" s="1036"/>
      <c r="AH30" s="1036"/>
      <c r="AI30" s="1036"/>
      <c r="AJ30" s="1037"/>
      <c r="AK30" s="980">
        <v>49</v>
      </c>
      <c r="AL30" s="971"/>
      <c r="AM30" s="971"/>
      <c r="AN30" s="971"/>
      <c r="AO30" s="971"/>
      <c r="AP30" s="971" t="s">
        <v>580</v>
      </c>
      <c r="AQ30" s="971"/>
      <c r="AR30" s="971"/>
      <c r="AS30" s="971"/>
      <c r="AT30" s="971"/>
      <c r="AU30" s="971" t="s">
        <v>580</v>
      </c>
      <c r="AV30" s="971"/>
      <c r="AW30" s="971"/>
      <c r="AX30" s="971"/>
      <c r="AY30" s="971"/>
      <c r="AZ30" s="1041" t="s">
        <v>580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178</v>
      </c>
      <c r="R31" s="1039"/>
      <c r="S31" s="1039"/>
      <c r="T31" s="1039"/>
      <c r="U31" s="1039"/>
      <c r="V31" s="1039">
        <v>215</v>
      </c>
      <c r="W31" s="1039"/>
      <c r="X31" s="1039"/>
      <c r="Y31" s="1039"/>
      <c r="Z31" s="1039"/>
      <c r="AA31" s="1039">
        <v>-37</v>
      </c>
      <c r="AB31" s="1039"/>
      <c r="AC31" s="1039"/>
      <c r="AD31" s="1039"/>
      <c r="AE31" s="1040"/>
      <c r="AF31" s="1035">
        <v>377</v>
      </c>
      <c r="AG31" s="1036"/>
      <c r="AH31" s="1036"/>
      <c r="AI31" s="1036"/>
      <c r="AJ31" s="1037"/>
      <c r="AK31" s="980">
        <v>31</v>
      </c>
      <c r="AL31" s="971"/>
      <c r="AM31" s="971"/>
      <c r="AN31" s="971"/>
      <c r="AO31" s="971"/>
      <c r="AP31" s="971">
        <v>92</v>
      </c>
      <c r="AQ31" s="971"/>
      <c r="AR31" s="971"/>
      <c r="AS31" s="971"/>
      <c r="AT31" s="971"/>
      <c r="AU31" s="971">
        <v>23</v>
      </c>
      <c r="AV31" s="971"/>
      <c r="AW31" s="971"/>
      <c r="AX31" s="971"/>
      <c r="AY31" s="971"/>
      <c r="AZ31" s="1041" t="s">
        <v>580</v>
      </c>
      <c r="BA31" s="1041"/>
      <c r="BB31" s="1041"/>
      <c r="BC31" s="1041"/>
      <c r="BD31" s="1041"/>
      <c r="BE31" s="972" t="s">
        <v>410</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91</v>
      </c>
      <c r="R32" s="1039"/>
      <c r="S32" s="1039"/>
      <c r="T32" s="1039"/>
      <c r="U32" s="1039"/>
      <c r="V32" s="1039">
        <v>90</v>
      </c>
      <c r="W32" s="1039"/>
      <c r="X32" s="1039"/>
      <c r="Y32" s="1039"/>
      <c r="Z32" s="1039"/>
      <c r="AA32" s="1039">
        <v>1</v>
      </c>
      <c r="AB32" s="1039"/>
      <c r="AC32" s="1039"/>
      <c r="AD32" s="1039"/>
      <c r="AE32" s="1040"/>
      <c r="AF32" s="1035">
        <v>1</v>
      </c>
      <c r="AG32" s="1036"/>
      <c r="AH32" s="1036"/>
      <c r="AI32" s="1036"/>
      <c r="AJ32" s="1037"/>
      <c r="AK32" s="980">
        <v>34</v>
      </c>
      <c r="AL32" s="971"/>
      <c r="AM32" s="971"/>
      <c r="AN32" s="971"/>
      <c r="AO32" s="971"/>
      <c r="AP32" s="971">
        <v>307</v>
      </c>
      <c r="AQ32" s="971"/>
      <c r="AR32" s="971"/>
      <c r="AS32" s="971"/>
      <c r="AT32" s="971"/>
      <c r="AU32" s="971">
        <v>273</v>
      </c>
      <c r="AV32" s="971"/>
      <c r="AW32" s="971"/>
      <c r="AX32" s="971"/>
      <c r="AY32" s="971"/>
      <c r="AZ32" s="1041" t="s">
        <v>580</v>
      </c>
      <c r="BA32" s="1041"/>
      <c r="BB32" s="1041"/>
      <c r="BC32" s="1041"/>
      <c r="BD32" s="1041"/>
      <c r="BE32" s="972" t="s">
        <v>412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352</v>
      </c>
      <c r="R33" s="1039"/>
      <c r="S33" s="1039"/>
      <c r="T33" s="1039"/>
      <c r="U33" s="1039"/>
      <c r="V33" s="1039">
        <v>351</v>
      </c>
      <c r="W33" s="1039"/>
      <c r="X33" s="1039"/>
      <c r="Y33" s="1039"/>
      <c r="Z33" s="1039"/>
      <c r="AA33" s="1039">
        <v>1</v>
      </c>
      <c r="AB33" s="1039"/>
      <c r="AC33" s="1039"/>
      <c r="AD33" s="1039"/>
      <c r="AE33" s="1040"/>
      <c r="AF33" s="1035">
        <v>1</v>
      </c>
      <c r="AG33" s="1036"/>
      <c r="AH33" s="1036"/>
      <c r="AI33" s="1036"/>
      <c r="AJ33" s="1037"/>
      <c r="AK33" s="980">
        <v>172</v>
      </c>
      <c r="AL33" s="971"/>
      <c r="AM33" s="971"/>
      <c r="AN33" s="971"/>
      <c r="AO33" s="971"/>
      <c r="AP33" s="971">
        <v>1485</v>
      </c>
      <c r="AQ33" s="971"/>
      <c r="AR33" s="971"/>
      <c r="AS33" s="971"/>
      <c r="AT33" s="971"/>
      <c r="AU33" s="971">
        <v>1485</v>
      </c>
      <c r="AV33" s="971"/>
      <c r="AW33" s="971"/>
      <c r="AX33" s="971"/>
      <c r="AY33" s="971"/>
      <c r="AZ33" s="1041" t="s">
        <v>580</v>
      </c>
      <c r="BA33" s="1041"/>
      <c r="BB33" s="1041"/>
      <c r="BC33" s="1041"/>
      <c r="BD33" s="1041"/>
      <c r="BE33" s="972" t="s">
        <v>412</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412</v>
      </c>
      <c r="AG63" s="959"/>
      <c r="AH63" s="959"/>
      <c r="AI63" s="959"/>
      <c r="AJ63" s="1022"/>
      <c r="AK63" s="1023"/>
      <c r="AL63" s="963"/>
      <c r="AM63" s="963"/>
      <c r="AN63" s="963"/>
      <c r="AO63" s="963"/>
      <c r="AP63" s="959">
        <v>1884</v>
      </c>
      <c r="AQ63" s="959"/>
      <c r="AR63" s="959"/>
      <c r="AS63" s="959"/>
      <c r="AT63" s="959"/>
      <c r="AU63" s="959">
        <v>1781</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418</v>
      </c>
      <c r="B66" s="1004"/>
      <c r="C66" s="1004"/>
      <c r="D66" s="1004"/>
      <c r="E66" s="1004"/>
      <c r="F66" s="1004"/>
      <c r="G66" s="1004"/>
      <c r="H66" s="1004"/>
      <c r="I66" s="1004"/>
      <c r="J66" s="1004"/>
      <c r="K66" s="1004"/>
      <c r="L66" s="1004"/>
      <c r="M66" s="1004"/>
      <c r="N66" s="1004"/>
      <c r="O66" s="1004"/>
      <c r="P66" s="1005"/>
      <c r="Q66" s="989" t="s">
        <v>419</v>
      </c>
      <c r="R66" s="990"/>
      <c r="S66" s="990"/>
      <c r="T66" s="990"/>
      <c r="U66" s="991"/>
      <c r="V66" s="989" t="s">
        <v>420</v>
      </c>
      <c r="W66" s="990"/>
      <c r="X66" s="990"/>
      <c r="Y66" s="990"/>
      <c r="Z66" s="991"/>
      <c r="AA66" s="989" t="s">
        <v>421</v>
      </c>
      <c r="AB66" s="990"/>
      <c r="AC66" s="990"/>
      <c r="AD66" s="990"/>
      <c r="AE66" s="991"/>
      <c r="AF66" s="1009" t="s">
        <v>422</v>
      </c>
      <c r="AG66" s="1010"/>
      <c r="AH66" s="1010"/>
      <c r="AI66" s="1010"/>
      <c r="AJ66" s="1011"/>
      <c r="AK66" s="989" t="s">
        <v>423</v>
      </c>
      <c r="AL66" s="1004"/>
      <c r="AM66" s="1004"/>
      <c r="AN66" s="1004"/>
      <c r="AO66" s="1005"/>
      <c r="AP66" s="989" t="s">
        <v>424</v>
      </c>
      <c r="AQ66" s="990"/>
      <c r="AR66" s="990"/>
      <c r="AS66" s="990"/>
      <c r="AT66" s="991"/>
      <c r="AU66" s="989" t="s">
        <v>425</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2072</v>
      </c>
      <c r="R68" s="982"/>
      <c r="S68" s="982"/>
      <c r="T68" s="982"/>
      <c r="U68" s="982"/>
      <c r="V68" s="982">
        <v>1998</v>
      </c>
      <c r="W68" s="982"/>
      <c r="X68" s="982"/>
      <c r="Y68" s="982"/>
      <c r="Z68" s="982"/>
      <c r="AA68" s="982">
        <v>74</v>
      </c>
      <c r="AB68" s="982"/>
      <c r="AC68" s="982"/>
      <c r="AD68" s="982"/>
      <c r="AE68" s="982"/>
      <c r="AF68" s="982">
        <v>74</v>
      </c>
      <c r="AG68" s="982"/>
      <c r="AH68" s="982"/>
      <c r="AI68" s="982"/>
      <c r="AJ68" s="982"/>
      <c r="AK68" s="982" t="s">
        <v>580</v>
      </c>
      <c r="AL68" s="982"/>
      <c r="AM68" s="982"/>
      <c r="AN68" s="982"/>
      <c r="AO68" s="982"/>
      <c r="AP68" s="982" t="s">
        <v>580</v>
      </c>
      <c r="AQ68" s="982"/>
      <c r="AR68" s="982"/>
      <c r="AS68" s="982"/>
      <c r="AT68" s="982"/>
      <c r="AU68" s="982" t="s">
        <v>580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17</v>
      </c>
      <c r="R69" s="971"/>
      <c r="S69" s="971"/>
      <c r="T69" s="971"/>
      <c r="U69" s="971"/>
      <c r="V69" s="971">
        <v>14</v>
      </c>
      <c r="W69" s="971"/>
      <c r="X69" s="971"/>
      <c r="Y69" s="971"/>
      <c r="Z69" s="971"/>
      <c r="AA69" s="971">
        <v>3</v>
      </c>
      <c r="AB69" s="971"/>
      <c r="AC69" s="971"/>
      <c r="AD69" s="971"/>
      <c r="AE69" s="971"/>
      <c r="AF69" s="971">
        <v>3</v>
      </c>
      <c r="AG69" s="971"/>
      <c r="AH69" s="971"/>
      <c r="AI69" s="971"/>
      <c r="AJ69" s="971"/>
      <c r="AK69" s="971" t="s">
        <v>580</v>
      </c>
      <c r="AL69" s="971"/>
      <c r="AM69" s="971"/>
      <c r="AN69" s="971"/>
      <c r="AO69" s="971"/>
      <c r="AP69" s="971" t="s">
        <v>580</v>
      </c>
      <c r="AQ69" s="971"/>
      <c r="AR69" s="971"/>
      <c r="AS69" s="971"/>
      <c r="AT69" s="971"/>
      <c r="AU69" s="971" t="s">
        <v>580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77</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311</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311</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311</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1003820</v>
      </c>
      <c r="AB110" s="889"/>
      <c r="AC110" s="889"/>
      <c r="AD110" s="889"/>
      <c r="AE110" s="890"/>
      <c r="AF110" s="891">
        <v>1064530</v>
      </c>
      <c r="AG110" s="889"/>
      <c r="AH110" s="889"/>
      <c r="AI110" s="889"/>
      <c r="AJ110" s="890"/>
      <c r="AK110" s="891">
        <v>1147295</v>
      </c>
      <c r="AL110" s="889"/>
      <c r="AM110" s="889"/>
      <c r="AN110" s="889"/>
      <c r="AO110" s="890"/>
      <c r="AP110" s="892">
        <v>25.2</v>
      </c>
      <c r="AQ110" s="893"/>
      <c r="AR110" s="893"/>
      <c r="AS110" s="893"/>
      <c r="AT110" s="894"/>
      <c r="AU110" s="930" t="s">
        <v>75</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10788840</v>
      </c>
      <c r="BR110" s="825"/>
      <c r="BS110" s="825"/>
      <c r="BT110" s="825"/>
      <c r="BU110" s="825"/>
      <c r="BV110" s="825">
        <v>11135165</v>
      </c>
      <c r="BW110" s="825"/>
      <c r="BX110" s="825"/>
      <c r="BY110" s="825"/>
      <c r="BZ110" s="825"/>
      <c r="CA110" s="825">
        <v>11736874</v>
      </c>
      <c r="CB110" s="825"/>
      <c r="CC110" s="825"/>
      <c r="CD110" s="825"/>
      <c r="CE110" s="825"/>
      <c r="CF110" s="863">
        <v>257.3</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395</v>
      </c>
      <c r="DH110" s="825"/>
      <c r="DI110" s="825"/>
      <c r="DJ110" s="825"/>
      <c r="DK110" s="825"/>
      <c r="DL110" s="825" t="s">
        <v>132</v>
      </c>
      <c r="DM110" s="825"/>
      <c r="DN110" s="825"/>
      <c r="DO110" s="825"/>
      <c r="DP110" s="825"/>
      <c r="DQ110" s="825" t="s">
        <v>132</v>
      </c>
      <c r="DR110" s="825"/>
      <c r="DS110" s="825"/>
      <c r="DT110" s="825"/>
      <c r="DU110" s="825"/>
      <c r="DV110" s="826" t="s">
        <v>132</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132</v>
      </c>
      <c r="AB111" s="913"/>
      <c r="AC111" s="913"/>
      <c r="AD111" s="913"/>
      <c r="AE111" s="914"/>
      <c r="AF111" s="915" t="s">
        <v>132</v>
      </c>
      <c r="AG111" s="913"/>
      <c r="AH111" s="913"/>
      <c r="AI111" s="913"/>
      <c r="AJ111" s="914"/>
      <c r="AK111" s="915" t="s">
        <v>132</v>
      </c>
      <c r="AL111" s="913"/>
      <c r="AM111" s="913"/>
      <c r="AN111" s="913"/>
      <c r="AO111" s="914"/>
      <c r="AP111" s="916" t="s">
        <v>132</v>
      </c>
      <c r="AQ111" s="917"/>
      <c r="AR111" s="917"/>
      <c r="AS111" s="917"/>
      <c r="AT111" s="918"/>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237244</v>
      </c>
      <c r="BR111" s="817"/>
      <c r="BS111" s="817"/>
      <c r="BT111" s="817"/>
      <c r="BU111" s="817"/>
      <c r="BV111" s="817">
        <v>195826</v>
      </c>
      <c r="BW111" s="817"/>
      <c r="BX111" s="817"/>
      <c r="BY111" s="817"/>
      <c r="BZ111" s="817"/>
      <c r="CA111" s="817">
        <v>154438</v>
      </c>
      <c r="CB111" s="817"/>
      <c r="CC111" s="817"/>
      <c r="CD111" s="817"/>
      <c r="CE111" s="817"/>
      <c r="CF111" s="872">
        <v>3.4</v>
      </c>
      <c r="CG111" s="873"/>
      <c r="CH111" s="873"/>
      <c r="CI111" s="873"/>
      <c r="CJ111" s="873"/>
      <c r="CK111" s="927"/>
      <c r="CL111" s="885"/>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395</v>
      </c>
      <c r="DM111" s="817"/>
      <c r="DN111" s="817"/>
      <c r="DO111" s="817"/>
      <c r="DP111" s="817"/>
      <c r="DQ111" s="817" t="s">
        <v>132</v>
      </c>
      <c r="DR111" s="817"/>
      <c r="DS111" s="817"/>
      <c r="DT111" s="817"/>
      <c r="DU111" s="817"/>
      <c r="DV111" s="794" t="s">
        <v>395</v>
      </c>
      <c r="DW111" s="794"/>
      <c r="DX111" s="794"/>
      <c r="DY111" s="794"/>
      <c r="DZ111" s="795"/>
    </row>
    <row r="112" spans="1:131" s="230" customFormat="1" ht="26.25" customHeight="1" x14ac:dyDescent="0.15">
      <c r="A112" s="919" t="s">
        <v>446</v>
      </c>
      <c r="B112" s="920"/>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132</v>
      </c>
      <c r="AL112" s="780"/>
      <c r="AM112" s="780"/>
      <c r="AN112" s="780"/>
      <c r="AO112" s="781"/>
      <c r="AP112" s="821" t="s">
        <v>132</v>
      </c>
      <c r="AQ112" s="822"/>
      <c r="AR112" s="822"/>
      <c r="AS112" s="822"/>
      <c r="AT112" s="823"/>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1878375</v>
      </c>
      <c r="BR112" s="817"/>
      <c r="BS112" s="817"/>
      <c r="BT112" s="817"/>
      <c r="BU112" s="817"/>
      <c r="BV112" s="817">
        <v>1846424</v>
      </c>
      <c r="BW112" s="817"/>
      <c r="BX112" s="817"/>
      <c r="BY112" s="817"/>
      <c r="BZ112" s="817"/>
      <c r="CA112" s="817">
        <v>1781157</v>
      </c>
      <c r="CB112" s="817"/>
      <c r="CC112" s="817"/>
      <c r="CD112" s="817"/>
      <c r="CE112" s="817"/>
      <c r="CF112" s="872">
        <v>39</v>
      </c>
      <c r="CG112" s="873"/>
      <c r="CH112" s="873"/>
      <c r="CI112" s="873"/>
      <c r="CJ112" s="873"/>
      <c r="CK112" s="927"/>
      <c r="CL112" s="885"/>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140354</v>
      </c>
      <c r="DH112" s="817"/>
      <c r="DI112" s="817"/>
      <c r="DJ112" s="817"/>
      <c r="DK112" s="817"/>
      <c r="DL112" s="817">
        <v>129559</v>
      </c>
      <c r="DM112" s="817"/>
      <c r="DN112" s="817"/>
      <c r="DO112" s="817"/>
      <c r="DP112" s="817"/>
      <c r="DQ112" s="817">
        <v>118762</v>
      </c>
      <c r="DR112" s="817"/>
      <c r="DS112" s="817"/>
      <c r="DT112" s="817"/>
      <c r="DU112" s="817"/>
      <c r="DV112" s="794">
        <v>2.6</v>
      </c>
      <c r="DW112" s="794"/>
      <c r="DX112" s="794"/>
      <c r="DY112" s="794"/>
      <c r="DZ112" s="795"/>
    </row>
    <row r="113" spans="1:130" s="230" customFormat="1" ht="26.25" customHeight="1" x14ac:dyDescent="0.15">
      <c r="A113" s="921"/>
      <c r="B113" s="922"/>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135227</v>
      </c>
      <c r="AB113" s="913"/>
      <c r="AC113" s="913"/>
      <c r="AD113" s="913"/>
      <c r="AE113" s="914"/>
      <c r="AF113" s="915">
        <v>140474</v>
      </c>
      <c r="AG113" s="913"/>
      <c r="AH113" s="913"/>
      <c r="AI113" s="913"/>
      <c r="AJ113" s="914"/>
      <c r="AK113" s="915">
        <v>146639</v>
      </c>
      <c r="AL113" s="913"/>
      <c r="AM113" s="913"/>
      <c r="AN113" s="913"/>
      <c r="AO113" s="914"/>
      <c r="AP113" s="916">
        <v>3.2</v>
      </c>
      <c r="AQ113" s="917"/>
      <c r="AR113" s="917"/>
      <c r="AS113" s="917"/>
      <c r="AT113" s="918"/>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5073</v>
      </c>
      <c r="BR113" s="817"/>
      <c r="BS113" s="817"/>
      <c r="BT113" s="817"/>
      <c r="BU113" s="817"/>
      <c r="BV113" s="817" t="s">
        <v>452</v>
      </c>
      <c r="BW113" s="817"/>
      <c r="BX113" s="817"/>
      <c r="BY113" s="817"/>
      <c r="BZ113" s="817"/>
      <c r="CA113" s="817" t="s">
        <v>395</v>
      </c>
      <c r="CB113" s="817"/>
      <c r="CC113" s="817"/>
      <c r="CD113" s="817"/>
      <c r="CE113" s="817"/>
      <c r="CF113" s="872" t="s">
        <v>395</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454</v>
      </c>
      <c r="DH113" s="780"/>
      <c r="DI113" s="780"/>
      <c r="DJ113" s="780"/>
      <c r="DK113" s="781"/>
      <c r="DL113" s="782" t="s">
        <v>132</v>
      </c>
      <c r="DM113" s="780"/>
      <c r="DN113" s="780"/>
      <c r="DO113" s="780"/>
      <c r="DP113" s="781"/>
      <c r="DQ113" s="782" t="s">
        <v>395</v>
      </c>
      <c r="DR113" s="780"/>
      <c r="DS113" s="780"/>
      <c r="DT113" s="780"/>
      <c r="DU113" s="781"/>
      <c r="DV113" s="821" t="s">
        <v>395</v>
      </c>
      <c r="DW113" s="822"/>
      <c r="DX113" s="822"/>
      <c r="DY113" s="822"/>
      <c r="DZ113" s="823"/>
    </row>
    <row r="114" spans="1:130" s="230" customFormat="1" ht="26.25" customHeight="1" x14ac:dyDescent="0.15">
      <c r="A114" s="921"/>
      <c r="B114" s="922"/>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10256</v>
      </c>
      <c r="AB114" s="780"/>
      <c r="AC114" s="780"/>
      <c r="AD114" s="780"/>
      <c r="AE114" s="781"/>
      <c r="AF114" s="782">
        <v>4270</v>
      </c>
      <c r="AG114" s="780"/>
      <c r="AH114" s="780"/>
      <c r="AI114" s="780"/>
      <c r="AJ114" s="781"/>
      <c r="AK114" s="782" t="s">
        <v>452</v>
      </c>
      <c r="AL114" s="780"/>
      <c r="AM114" s="780"/>
      <c r="AN114" s="780"/>
      <c r="AO114" s="781"/>
      <c r="AP114" s="821" t="s">
        <v>132</v>
      </c>
      <c r="AQ114" s="822"/>
      <c r="AR114" s="822"/>
      <c r="AS114" s="822"/>
      <c r="AT114" s="823"/>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1287511</v>
      </c>
      <c r="BR114" s="817"/>
      <c r="BS114" s="817"/>
      <c r="BT114" s="817"/>
      <c r="BU114" s="817"/>
      <c r="BV114" s="817">
        <v>1252562</v>
      </c>
      <c r="BW114" s="817"/>
      <c r="BX114" s="817"/>
      <c r="BY114" s="817"/>
      <c r="BZ114" s="817"/>
      <c r="CA114" s="817">
        <v>1256725</v>
      </c>
      <c r="CB114" s="817"/>
      <c r="CC114" s="817"/>
      <c r="CD114" s="817"/>
      <c r="CE114" s="817"/>
      <c r="CF114" s="872">
        <v>27.6</v>
      </c>
      <c r="CG114" s="873"/>
      <c r="CH114" s="873"/>
      <c r="CI114" s="873"/>
      <c r="CJ114" s="873"/>
      <c r="CK114" s="927"/>
      <c r="CL114" s="885"/>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395</v>
      </c>
      <c r="DM114" s="780"/>
      <c r="DN114" s="780"/>
      <c r="DO114" s="780"/>
      <c r="DP114" s="781"/>
      <c r="DQ114" s="782" t="s">
        <v>132</v>
      </c>
      <c r="DR114" s="780"/>
      <c r="DS114" s="780"/>
      <c r="DT114" s="780"/>
      <c r="DU114" s="781"/>
      <c r="DV114" s="821" t="s">
        <v>452</v>
      </c>
      <c r="DW114" s="822"/>
      <c r="DX114" s="822"/>
      <c r="DY114" s="822"/>
      <c r="DZ114" s="823"/>
    </row>
    <row r="115" spans="1:130" s="230" customFormat="1" ht="26.25" customHeight="1" x14ac:dyDescent="0.1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50373</v>
      </c>
      <c r="AB115" s="913"/>
      <c r="AC115" s="913"/>
      <c r="AD115" s="913"/>
      <c r="AE115" s="914"/>
      <c r="AF115" s="915">
        <v>51175</v>
      </c>
      <c r="AG115" s="913"/>
      <c r="AH115" s="913"/>
      <c r="AI115" s="913"/>
      <c r="AJ115" s="914"/>
      <c r="AK115" s="915">
        <v>50118</v>
      </c>
      <c r="AL115" s="913"/>
      <c r="AM115" s="913"/>
      <c r="AN115" s="913"/>
      <c r="AO115" s="914"/>
      <c r="AP115" s="916">
        <v>1.1000000000000001</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395</v>
      </c>
      <c r="BR115" s="817"/>
      <c r="BS115" s="817"/>
      <c r="BT115" s="817"/>
      <c r="BU115" s="817"/>
      <c r="BV115" s="817" t="s">
        <v>452</v>
      </c>
      <c r="BW115" s="817"/>
      <c r="BX115" s="817"/>
      <c r="BY115" s="817"/>
      <c r="BZ115" s="817"/>
      <c r="CA115" s="817" t="s">
        <v>395</v>
      </c>
      <c r="CB115" s="817"/>
      <c r="CC115" s="817"/>
      <c r="CD115" s="817"/>
      <c r="CE115" s="817"/>
      <c r="CF115" s="872" t="s">
        <v>452</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395</v>
      </c>
      <c r="DH115" s="780"/>
      <c r="DI115" s="780"/>
      <c r="DJ115" s="780"/>
      <c r="DK115" s="781"/>
      <c r="DL115" s="782" t="s">
        <v>132</v>
      </c>
      <c r="DM115" s="780"/>
      <c r="DN115" s="780"/>
      <c r="DO115" s="780"/>
      <c r="DP115" s="781"/>
      <c r="DQ115" s="782" t="s">
        <v>395</v>
      </c>
      <c r="DR115" s="780"/>
      <c r="DS115" s="780"/>
      <c r="DT115" s="780"/>
      <c r="DU115" s="781"/>
      <c r="DV115" s="821" t="s">
        <v>395</v>
      </c>
      <c r="DW115" s="822"/>
      <c r="DX115" s="822"/>
      <c r="DY115" s="822"/>
      <c r="DZ115" s="823"/>
    </row>
    <row r="116" spans="1:130" s="230" customFormat="1" ht="26.25" customHeight="1" x14ac:dyDescent="0.1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372</v>
      </c>
      <c r="AB116" s="780"/>
      <c r="AC116" s="780"/>
      <c r="AD116" s="780"/>
      <c r="AE116" s="781"/>
      <c r="AF116" s="782">
        <v>416</v>
      </c>
      <c r="AG116" s="780"/>
      <c r="AH116" s="780"/>
      <c r="AI116" s="780"/>
      <c r="AJ116" s="781"/>
      <c r="AK116" s="782">
        <v>203</v>
      </c>
      <c r="AL116" s="780"/>
      <c r="AM116" s="780"/>
      <c r="AN116" s="780"/>
      <c r="AO116" s="781"/>
      <c r="AP116" s="821">
        <v>0</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395</v>
      </c>
      <c r="BR116" s="817"/>
      <c r="BS116" s="817"/>
      <c r="BT116" s="817"/>
      <c r="BU116" s="817"/>
      <c r="BV116" s="817" t="s">
        <v>132</v>
      </c>
      <c r="BW116" s="817"/>
      <c r="BX116" s="817"/>
      <c r="BY116" s="817"/>
      <c r="BZ116" s="817"/>
      <c r="CA116" s="817" t="s">
        <v>395</v>
      </c>
      <c r="CB116" s="817"/>
      <c r="CC116" s="817"/>
      <c r="CD116" s="817"/>
      <c r="CE116" s="817"/>
      <c r="CF116" s="872" t="s">
        <v>132</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395</v>
      </c>
      <c r="DH116" s="780"/>
      <c r="DI116" s="780"/>
      <c r="DJ116" s="780"/>
      <c r="DK116" s="781"/>
      <c r="DL116" s="782" t="s">
        <v>132</v>
      </c>
      <c r="DM116" s="780"/>
      <c r="DN116" s="780"/>
      <c r="DO116" s="780"/>
      <c r="DP116" s="781"/>
      <c r="DQ116" s="782" t="s">
        <v>395</v>
      </c>
      <c r="DR116" s="780"/>
      <c r="DS116" s="780"/>
      <c r="DT116" s="780"/>
      <c r="DU116" s="781"/>
      <c r="DV116" s="821" t="s">
        <v>132</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1200048</v>
      </c>
      <c r="AB117" s="903"/>
      <c r="AC117" s="903"/>
      <c r="AD117" s="903"/>
      <c r="AE117" s="904"/>
      <c r="AF117" s="905">
        <v>1260865</v>
      </c>
      <c r="AG117" s="903"/>
      <c r="AH117" s="903"/>
      <c r="AI117" s="903"/>
      <c r="AJ117" s="904"/>
      <c r="AK117" s="905">
        <v>1344255</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132</v>
      </c>
      <c r="BR117" s="817"/>
      <c r="BS117" s="817"/>
      <c r="BT117" s="817"/>
      <c r="BU117" s="817"/>
      <c r="BV117" s="817" t="s">
        <v>132</v>
      </c>
      <c r="BW117" s="817"/>
      <c r="BX117" s="817"/>
      <c r="BY117" s="817"/>
      <c r="BZ117" s="817"/>
      <c r="CA117" s="817" t="s">
        <v>132</v>
      </c>
      <c r="CB117" s="817"/>
      <c r="CC117" s="817"/>
      <c r="CD117" s="817"/>
      <c r="CE117" s="817"/>
      <c r="CF117" s="872" t="s">
        <v>395</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395</v>
      </c>
      <c r="DH117" s="780"/>
      <c r="DI117" s="780"/>
      <c r="DJ117" s="780"/>
      <c r="DK117" s="781"/>
      <c r="DL117" s="782" t="s">
        <v>395</v>
      </c>
      <c r="DM117" s="780"/>
      <c r="DN117" s="780"/>
      <c r="DO117" s="780"/>
      <c r="DP117" s="781"/>
      <c r="DQ117" s="782" t="s">
        <v>395</v>
      </c>
      <c r="DR117" s="780"/>
      <c r="DS117" s="780"/>
      <c r="DT117" s="780"/>
      <c r="DU117" s="781"/>
      <c r="DV117" s="821" t="s">
        <v>132</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311</v>
      </c>
      <c r="AL118" s="896"/>
      <c r="AM118" s="896"/>
      <c r="AN118" s="896"/>
      <c r="AO118" s="897"/>
      <c r="AP118" s="899" t="s">
        <v>437</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132</v>
      </c>
      <c r="BR118" s="857"/>
      <c r="BS118" s="857"/>
      <c r="BT118" s="857"/>
      <c r="BU118" s="857"/>
      <c r="BV118" s="857" t="s">
        <v>132</v>
      </c>
      <c r="BW118" s="857"/>
      <c r="BX118" s="857"/>
      <c r="BY118" s="857"/>
      <c r="BZ118" s="857"/>
      <c r="CA118" s="857" t="s">
        <v>395</v>
      </c>
      <c r="CB118" s="857"/>
      <c r="CC118" s="857"/>
      <c r="CD118" s="857"/>
      <c r="CE118" s="857"/>
      <c r="CF118" s="872" t="s">
        <v>132</v>
      </c>
      <c r="CG118" s="873"/>
      <c r="CH118" s="873"/>
      <c r="CI118" s="873"/>
      <c r="CJ118" s="873"/>
      <c r="CK118" s="927"/>
      <c r="CL118" s="885"/>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395</v>
      </c>
      <c r="DM118" s="780"/>
      <c r="DN118" s="780"/>
      <c r="DO118" s="780"/>
      <c r="DP118" s="781"/>
      <c r="DQ118" s="782" t="s">
        <v>132</v>
      </c>
      <c r="DR118" s="780"/>
      <c r="DS118" s="780"/>
      <c r="DT118" s="780"/>
      <c r="DU118" s="781"/>
      <c r="DV118" s="821" t="s">
        <v>132</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395</v>
      </c>
      <c r="AB119" s="889"/>
      <c r="AC119" s="889"/>
      <c r="AD119" s="889"/>
      <c r="AE119" s="890"/>
      <c r="AF119" s="891" t="s">
        <v>452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469</v>
      </c>
      <c r="BP119" s="855"/>
      <c r="BQ119" s="856">
        <v>14197043</v>
      </c>
      <c r="BR119" s="857"/>
      <c r="BS119" s="857"/>
      <c r="BT119" s="857"/>
      <c r="BU119" s="857"/>
      <c r="BV119" s="857">
        <v>14429977</v>
      </c>
      <c r="BW119" s="857"/>
      <c r="BX119" s="857"/>
      <c r="BY119" s="857"/>
      <c r="BZ119" s="857"/>
      <c r="CA119" s="857">
        <v>14929194</v>
      </c>
      <c r="CB119" s="857"/>
      <c r="CC119" s="857"/>
      <c r="CD119" s="857"/>
      <c r="CE119" s="857"/>
      <c r="CF119" s="748"/>
      <c r="CG119" s="749"/>
      <c r="CH119" s="749"/>
      <c r="CI119" s="749"/>
      <c r="CJ119" s="853"/>
      <c r="CK119" s="928"/>
      <c r="CL119" s="887"/>
      <c r="CM119" s="818" t="s">
        <v>470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96890</v>
      </c>
      <c r="DH119" s="764"/>
      <c r="DI119" s="764"/>
      <c r="DJ119" s="764"/>
      <c r="DK119" s="765"/>
      <c r="DL119" s="766">
        <v>66267</v>
      </c>
      <c r="DM119" s="764"/>
      <c r="DN119" s="764"/>
      <c r="DO119" s="764"/>
      <c r="DP119" s="765"/>
      <c r="DQ119" s="766">
        <v>35676</v>
      </c>
      <c r="DR119" s="764"/>
      <c r="DS119" s="764"/>
      <c r="DT119" s="764"/>
      <c r="DU119" s="765"/>
      <c r="DV119" s="828">
        <v>0.8</v>
      </c>
      <c r="DW119" s="829"/>
      <c r="DX119" s="829"/>
      <c r="DY119" s="829"/>
      <c r="DZ119" s="830"/>
    </row>
    <row r="120" spans="1:130" s="230" customFormat="1" ht="26.25" customHeight="1" x14ac:dyDescent="0.15">
      <c r="A120" s="884"/>
      <c r="B120" s="885"/>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395</v>
      </c>
      <c r="AB120" s="780"/>
      <c r="AC120" s="780"/>
      <c r="AD120" s="780"/>
      <c r="AE120" s="781"/>
      <c r="AF120" s="782" t="s">
        <v>132</v>
      </c>
      <c r="AG120" s="780"/>
      <c r="AH120" s="780"/>
      <c r="AI120" s="780"/>
      <c r="AJ120" s="781"/>
      <c r="AK120" s="782" t="s">
        <v>132</v>
      </c>
      <c r="AL120" s="780"/>
      <c r="AM120" s="780"/>
      <c r="AN120" s="780"/>
      <c r="AO120" s="781"/>
      <c r="AP120" s="821" t="s">
        <v>395</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7493933</v>
      </c>
      <c r="BR120" s="825"/>
      <c r="BS120" s="825"/>
      <c r="BT120" s="825"/>
      <c r="BU120" s="825"/>
      <c r="BV120" s="825">
        <v>7988042</v>
      </c>
      <c r="BW120" s="825"/>
      <c r="BX120" s="825"/>
      <c r="BY120" s="825"/>
      <c r="BZ120" s="825"/>
      <c r="CA120" s="825">
        <v>8459754</v>
      </c>
      <c r="CB120" s="825"/>
      <c r="CC120" s="825"/>
      <c r="CD120" s="825"/>
      <c r="CE120" s="825"/>
      <c r="CF120" s="863">
        <v>185.5</v>
      </c>
      <c r="CG120" s="864"/>
      <c r="CH120" s="864"/>
      <c r="CI120" s="864"/>
      <c r="CJ120" s="864"/>
      <c r="CK120" s="865" t="s">
        <v>473</v>
      </c>
      <c r="CL120" s="832"/>
      <c r="CM120" s="832"/>
      <c r="CN120" s="832"/>
      <c r="CO120" s="833"/>
      <c r="CP120" s="869" t="s">
        <v>474</v>
      </c>
      <c r="CQ120" s="870"/>
      <c r="CR120" s="870"/>
      <c r="CS120" s="870"/>
      <c r="CT120" s="870"/>
      <c r="CU120" s="870"/>
      <c r="CV120" s="870"/>
      <c r="CW120" s="870"/>
      <c r="CX120" s="870"/>
      <c r="CY120" s="870"/>
      <c r="CZ120" s="870"/>
      <c r="DA120" s="870"/>
      <c r="DB120" s="870"/>
      <c r="DC120" s="870"/>
      <c r="DD120" s="870"/>
      <c r="DE120" s="870"/>
      <c r="DF120" s="871"/>
      <c r="DG120" s="841">
        <v>1580360</v>
      </c>
      <c r="DH120" s="825"/>
      <c r="DI120" s="825"/>
      <c r="DJ120" s="825"/>
      <c r="DK120" s="825"/>
      <c r="DL120" s="825">
        <v>1540108</v>
      </c>
      <c r="DM120" s="825"/>
      <c r="DN120" s="825"/>
      <c r="DO120" s="825"/>
      <c r="DP120" s="825"/>
      <c r="DQ120" s="825">
        <v>1484532</v>
      </c>
      <c r="DR120" s="825"/>
      <c r="DS120" s="825"/>
      <c r="DT120" s="825"/>
      <c r="DU120" s="825"/>
      <c r="DV120" s="826">
        <v>32.5</v>
      </c>
      <c r="DW120" s="826"/>
      <c r="DX120" s="826"/>
      <c r="DY120" s="826"/>
      <c r="DZ120" s="827"/>
    </row>
    <row r="121" spans="1:130" s="230" customFormat="1" ht="26.25" customHeight="1" x14ac:dyDescent="0.15">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10796</v>
      </c>
      <c r="AB121" s="780"/>
      <c r="AC121" s="780"/>
      <c r="AD121" s="780"/>
      <c r="AE121" s="781"/>
      <c r="AF121" s="782">
        <v>10796</v>
      </c>
      <c r="AG121" s="780"/>
      <c r="AH121" s="780"/>
      <c r="AI121" s="780"/>
      <c r="AJ121" s="781"/>
      <c r="AK121" s="782">
        <v>10796</v>
      </c>
      <c r="AL121" s="780"/>
      <c r="AM121" s="780"/>
      <c r="AN121" s="780"/>
      <c r="AO121" s="781"/>
      <c r="AP121" s="821">
        <v>0.2</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v>447398</v>
      </c>
      <c r="BR121" s="817"/>
      <c r="BS121" s="817"/>
      <c r="BT121" s="817"/>
      <c r="BU121" s="817"/>
      <c r="BV121" s="817">
        <v>469386</v>
      </c>
      <c r="BW121" s="817"/>
      <c r="BX121" s="817"/>
      <c r="BY121" s="817"/>
      <c r="BZ121" s="817"/>
      <c r="CA121" s="817">
        <v>496038</v>
      </c>
      <c r="CB121" s="817"/>
      <c r="CC121" s="817"/>
      <c r="CD121" s="817"/>
      <c r="CE121" s="817"/>
      <c r="CF121" s="872">
        <v>10.9</v>
      </c>
      <c r="CG121" s="873"/>
      <c r="CH121" s="873"/>
      <c r="CI121" s="873"/>
      <c r="CJ121" s="873"/>
      <c r="CK121" s="866"/>
      <c r="CL121" s="835"/>
      <c r="CM121" s="835"/>
      <c r="CN121" s="835"/>
      <c r="CO121" s="836"/>
      <c r="CP121" s="844" t="s">
        <v>477</v>
      </c>
      <c r="CQ121" s="845"/>
      <c r="CR121" s="845"/>
      <c r="CS121" s="845"/>
      <c r="CT121" s="845"/>
      <c r="CU121" s="845"/>
      <c r="CV121" s="845"/>
      <c r="CW121" s="845"/>
      <c r="CX121" s="845"/>
      <c r="CY121" s="845"/>
      <c r="CZ121" s="845"/>
      <c r="DA121" s="845"/>
      <c r="DB121" s="845"/>
      <c r="DC121" s="845"/>
      <c r="DD121" s="845"/>
      <c r="DE121" s="845"/>
      <c r="DF121" s="846"/>
      <c r="DG121" s="816">
        <v>272320</v>
      </c>
      <c r="DH121" s="817"/>
      <c r="DI121" s="817"/>
      <c r="DJ121" s="817"/>
      <c r="DK121" s="817"/>
      <c r="DL121" s="817">
        <v>284237</v>
      </c>
      <c r="DM121" s="817"/>
      <c r="DN121" s="817"/>
      <c r="DO121" s="817"/>
      <c r="DP121" s="817"/>
      <c r="DQ121" s="817">
        <v>273194</v>
      </c>
      <c r="DR121" s="817"/>
      <c r="DS121" s="817"/>
      <c r="DT121" s="817"/>
      <c r="DU121" s="817"/>
      <c r="DV121" s="794">
        <v>6</v>
      </c>
      <c r="DW121" s="794"/>
      <c r="DX121" s="794"/>
      <c r="DY121" s="794"/>
      <c r="DZ121" s="795"/>
    </row>
    <row r="122" spans="1:130" s="230" customFormat="1" ht="26.25" customHeight="1" x14ac:dyDescent="0.15">
      <c r="A122" s="884"/>
      <c r="B122" s="885"/>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1" t="s">
        <v>132</v>
      </c>
      <c r="AQ122" s="822"/>
      <c r="AR122" s="822"/>
      <c r="AS122" s="822"/>
      <c r="AT122" s="823"/>
      <c r="AU122" s="877"/>
      <c r="AV122" s="878"/>
      <c r="AW122" s="878"/>
      <c r="AX122" s="878"/>
      <c r="AY122" s="879"/>
      <c r="AZ122" s="818" t="s">
        <v>478</v>
      </c>
      <c r="BA122" s="819"/>
      <c r="BB122" s="819"/>
      <c r="BC122" s="819"/>
      <c r="BD122" s="819"/>
      <c r="BE122" s="819"/>
      <c r="BF122" s="819"/>
      <c r="BG122" s="819"/>
      <c r="BH122" s="819"/>
      <c r="BI122" s="819"/>
      <c r="BJ122" s="819"/>
      <c r="BK122" s="819"/>
      <c r="BL122" s="819"/>
      <c r="BM122" s="819"/>
      <c r="BN122" s="819"/>
      <c r="BO122" s="819"/>
      <c r="BP122" s="820"/>
      <c r="BQ122" s="856">
        <v>8788808</v>
      </c>
      <c r="BR122" s="857"/>
      <c r="BS122" s="857"/>
      <c r="BT122" s="857"/>
      <c r="BU122" s="857"/>
      <c r="BV122" s="857">
        <v>8937656</v>
      </c>
      <c r="BW122" s="857"/>
      <c r="BX122" s="857"/>
      <c r="BY122" s="857"/>
      <c r="BZ122" s="857"/>
      <c r="CA122" s="857">
        <v>9287484</v>
      </c>
      <c r="CB122" s="857"/>
      <c r="CC122" s="857"/>
      <c r="CD122" s="857"/>
      <c r="CE122" s="857"/>
      <c r="CF122" s="858">
        <v>203.6</v>
      </c>
      <c r="CG122" s="859"/>
      <c r="CH122" s="859"/>
      <c r="CI122" s="859"/>
      <c r="CJ122" s="859"/>
      <c r="CK122" s="866"/>
      <c r="CL122" s="835"/>
      <c r="CM122" s="835"/>
      <c r="CN122" s="835"/>
      <c r="CO122" s="836"/>
      <c r="CP122" s="844" t="s">
        <v>479</v>
      </c>
      <c r="CQ122" s="845"/>
      <c r="CR122" s="845"/>
      <c r="CS122" s="845"/>
      <c r="CT122" s="845"/>
      <c r="CU122" s="845"/>
      <c r="CV122" s="845"/>
      <c r="CW122" s="845"/>
      <c r="CX122" s="845"/>
      <c r="CY122" s="845"/>
      <c r="CZ122" s="845"/>
      <c r="DA122" s="845"/>
      <c r="DB122" s="845"/>
      <c r="DC122" s="845"/>
      <c r="DD122" s="845"/>
      <c r="DE122" s="845"/>
      <c r="DF122" s="846"/>
      <c r="DG122" s="816">
        <v>25695</v>
      </c>
      <c r="DH122" s="817"/>
      <c r="DI122" s="817"/>
      <c r="DJ122" s="817"/>
      <c r="DK122" s="817"/>
      <c r="DL122" s="817">
        <v>22079</v>
      </c>
      <c r="DM122" s="817"/>
      <c r="DN122" s="817"/>
      <c r="DO122" s="817"/>
      <c r="DP122" s="817"/>
      <c r="DQ122" s="817">
        <v>23431</v>
      </c>
      <c r="DR122" s="817"/>
      <c r="DS122" s="817"/>
      <c r="DT122" s="817"/>
      <c r="DU122" s="817"/>
      <c r="DV122" s="794">
        <v>0.5</v>
      </c>
      <c r="DW122" s="794"/>
      <c r="DX122" s="794"/>
      <c r="DY122" s="794"/>
      <c r="DZ122" s="795"/>
    </row>
    <row r="123" spans="1:130" s="230" customFormat="1" ht="26.25" customHeight="1" x14ac:dyDescent="0.1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1" t="s">
        <v>395</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480</v>
      </c>
      <c r="BP123" s="855"/>
      <c r="BQ123" s="851">
        <v>16730139</v>
      </c>
      <c r="BR123" s="852"/>
      <c r="BS123" s="852"/>
      <c r="BT123" s="852"/>
      <c r="BU123" s="852"/>
      <c r="BV123" s="852">
        <v>17395084</v>
      </c>
      <c r="BW123" s="852"/>
      <c r="BX123" s="852"/>
      <c r="BY123" s="852"/>
      <c r="BZ123" s="852"/>
      <c r="CA123" s="852">
        <v>18243276</v>
      </c>
      <c r="CB123" s="852"/>
      <c r="CC123" s="852"/>
      <c r="CD123" s="852"/>
      <c r="CE123" s="852"/>
      <c r="CF123" s="748"/>
      <c r="CG123" s="749"/>
      <c r="CH123" s="749"/>
      <c r="CI123" s="749"/>
      <c r="CJ123" s="853"/>
      <c r="CK123" s="866"/>
      <c r="CL123" s="835"/>
      <c r="CM123" s="835"/>
      <c r="CN123" s="835"/>
      <c r="CO123" s="836"/>
      <c r="CP123" s="844" t="s">
        <v>407</v>
      </c>
      <c r="CQ123" s="845"/>
      <c r="CR123" s="845"/>
      <c r="CS123" s="845"/>
      <c r="CT123" s="845"/>
      <c r="CU123" s="845"/>
      <c r="CV123" s="845"/>
      <c r="CW123" s="845"/>
      <c r="CX123" s="845"/>
      <c r="CY123" s="845"/>
      <c r="CZ123" s="845"/>
      <c r="DA123" s="845"/>
      <c r="DB123" s="845"/>
      <c r="DC123" s="845"/>
      <c r="DD123" s="845"/>
      <c r="DE123" s="845"/>
      <c r="DF123" s="846"/>
      <c r="DG123" s="779" t="s">
        <v>452</v>
      </c>
      <c r="DH123" s="780"/>
      <c r="DI123" s="780"/>
      <c r="DJ123" s="780"/>
      <c r="DK123" s="781"/>
      <c r="DL123" s="782" t="s">
        <v>132</v>
      </c>
      <c r="DM123" s="780"/>
      <c r="DN123" s="780"/>
      <c r="DO123" s="780"/>
      <c r="DP123" s="781"/>
      <c r="DQ123" s="782" t="s">
        <v>395</v>
      </c>
      <c r="DR123" s="780"/>
      <c r="DS123" s="780"/>
      <c r="DT123" s="780"/>
      <c r="DU123" s="781"/>
      <c r="DV123" s="821" t="s">
        <v>132</v>
      </c>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452</v>
      </c>
      <c r="AB124" s="780"/>
      <c r="AC124" s="780"/>
      <c r="AD124" s="780"/>
      <c r="AE124" s="781"/>
      <c r="AF124" s="782" t="s">
        <v>132</v>
      </c>
      <c r="AG124" s="780"/>
      <c r="AH124" s="780"/>
      <c r="AI124" s="780"/>
      <c r="AJ124" s="781"/>
      <c r="AK124" s="782" t="s">
        <v>132</v>
      </c>
      <c r="AL124" s="780"/>
      <c r="AM124" s="780"/>
      <c r="AN124" s="780"/>
      <c r="AO124" s="781"/>
      <c r="AP124" s="821" t="s">
        <v>132</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132</v>
      </c>
      <c r="BR124" s="842"/>
      <c r="BS124" s="842"/>
      <c r="BT124" s="842"/>
      <c r="BU124" s="842"/>
      <c r="BV124" s="842" t="s">
        <v>395</v>
      </c>
      <c r="BW124" s="842"/>
      <c r="BX124" s="842"/>
      <c r="BY124" s="842"/>
      <c r="BZ124" s="842"/>
      <c r="CA124" s="842" t="s">
        <v>132</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t="s">
        <v>132</v>
      </c>
      <c r="DH124" s="764"/>
      <c r="DI124" s="764"/>
      <c r="DJ124" s="764"/>
      <c r="DK124" s="765"/>
      <c r="DL124" s="766" t="s">
        <v>132</v>
      </c>
      <c r="DM124" s="764"/>
      <c r="DN124" s="764"/>
      <c r="DO124" s="764"/>
      <c r="DP124" s="765"/>
      <c r="DQ124" s="766" t="s">
        <v>132</v>
      </c>
      <c r="DR124" s="764"/>
      <c r="DS124" s="764"/>
      <c r="DT124" s="764"/>
      <c r="DU124" s="765"/>
      <c r="DV124" s="828" t="s">
        <v>132</v>
      </c>
      <c r="DW124" s="829"/>
      <c r="DX124" s="829"/>
      <c r="DY124" s="829"/>
      <c r="DZ124" s="830"/>
    </row>
    <row r="125" spans="1:130" s="230" customFormat="1" ht="26.25" customHeight="1" x14ac:dyDescent="0.15">
      <c r="A125" s="884"/>
      <c r="B125" s="885"/>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1" t="s">
        <v>132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132</v>
      </c>
      <c r="DH125" s="825"/>
      <c r="DI125" s="825"/>
      <c r="DJ125" s="825"/>
      <c r="DK125" s="825"/>
      <c r="DL125" s="825" t="s">
        <v>132</v>
      </c>
      <c r="DM125" s="825"/>
      <c r="DN125" s="825"/>
      <c r="DO125" s="825"/>
      <c r="DP125" s="825"/>
      <c r="DQ125" s="825" t="s">
        <v>132</v>
      </c>
      <c r="DR125" s="825"/>
      <c r="DS125" s="825"/>
      <c r="DT125" s="825"/>
      <c r="DU125" s="825"/>
      <c r="DV125" s="826" t="s">
        <v>132</v>
      </c>
      <c r="DW125" s="826"/>
      <c r="DX125" s="826"/>
      <c r="DY125" s="826"/>
      <c r="DZ125" s="827"/>
    </row>
    <row r="126" spans="1:130" s="230" customFormat="1" ht="26.25" customHeight="1" thickBot="1" x14ac:dyDescent="0.2">
      <c r="A126" s="884"/>
      <c r="B126" s="885"/>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25518</v>
      </c>
      <c r="AB126" s="780"/>
      <c r="AC126" s="780"/>
      <c r="AD126" s="780"/>
      <c r="AE126" s="781"/>
      <c r="AF126" s="782">
        <v>30623</v>
      </c>
      <c r="AG126" s="780"/>
      <c r="AH126" s="780"/>
      <c r="AI126" s="780"/>
      <c r="AJ126" s="781"/>
      <c r="AK126" s="782">
        <v>30588</v>
      </c>
      <c r="AL126" s="780"/>
      <c r="AM126" s="780"/>
      <c r="AN126" s="780"/>
      <c r="AO126" s="781"/>
      <c r="AP126" s="821">
        <v>0.7</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15">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14059</v>
      </c>
      <c r="AB127" s="780"/>
      <c r="AC127" s="780"/>
      <c r="AD127" s="780"/>
      <c r="AE127" s="781"/>
      <c r="AF127" s="782">
        <v>9756</v>
      </c>
      <c r="AG127" s="780"/>
      <c r="AH127" s="780"/>
      <c r="AI127" s="780"/>
      <c r="AJ127" s="781"/>
      <c r="AK127" s="782">
        <v>8734</v>
      </c>
      <c r="AL127" s="780"/>
      <c r="AM127" s="780"/>
      <c r="AN127" s="780"/>
      <c r="AO127" s="781"/>
      <c r="AP127" s="821">
        <v>0.2</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52257</v>
      </c>
      <c r="AB128" s="801"/>
      <c r="AC128" s="801"/>
      <c r="AD128" s="801"/>
      <c r="AE128" s="802"/>
      <c r="AF128" s="803">
        <v>49696</v>
      </c>
      <c r="AG128" s="801"/>
      <c r="AH128" s="801"/>
      <c r="AI128" s="801"/>
      <c r="AJ128" s="802"/>
      <c r="AK128" s="803">
        <v>49950</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452</v>
      </c>
      <c r="BG128" s="787"/>
      <c r="BH128" s="787"/>
      <c r="BI128" s="787"/>
      <c r="BJ128" s="787"/>
      <c r="BK128" s="787"/>
      <c r="BL128" s="810"/>
      <c r="BM128" s="786">
        <v>14.73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t="s">
        <v>395</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5243303</v>
      </c>
      <c r="AB129" s="780"/>
      <c r="AC129" s="780"/>
      <c r="AD129" s="780"/>
      <c r="AE129" s="781"/>
      <c r="AF129" s="782">
        <v>5571678</v>
      </c>
      <c r="AG129" s="780"/>
      <c r="AH129" s="780"/>
      <c r="AI129" s="780"/>
      <c r="AJ129" s="781"/>
      <c r="AK129" s="782">
        <v>5448125</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395</v>
      </c>
      <c r="BG129" s="771"/>
      <c r="BH129" s="771"/>
      <c r="BI129" s="771"/>
      <c r="BJ129" s="771"/>
      <c r="BK129" s="771"/>
      <c r="BL129" s="772"/>
      <c r="BM129" s="770">
        <v>19.73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816455</v>
      </c>
      <c r="AB130" s="780"/>
      <c r="AC130" s="780"/>
      <c r="AD130" s="780"/>
      <c r="AE130" s="781"/>
      <c r="AF130" s="782">
        <v>836560</v>
      </c>
      <c r="AG130" s="780"/>
      <c r="AH130" s="780"/>
      <c r="AI130" s="780"/>
      <c r="AJ130" s="781"/>
      <c r="AK130" s="782">
        <v>886539</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4426848</v>
      </c>
      <c r="AB131" s="764"/>
      <c r="AC131" s="764"/>
      <c r="AD131" s="764"/>
      <c r="AE131" s="765"/>
      <c r="AF131" s="766">
        <v>4735118</v>
      </c>
      <c r="AG131" s="764"/>
      <c r="AH131" s="764"/>
      <c r="AI131" s="764"/>
      <c r="AJ131" s="765"/>
      <c r="AK131" s="766">
        <v>4561586</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395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7.4846933980000001</v>
      </c>
      <c r="AB132" s="745"/>
      <c r="AC132" s="745"/>
      <c r="AD132" s="745"/>
      <c r="AE132" s="746"/>
      <c r="AF132" s="747">
        <v>7.9112917569999999</v>
      </c>
      <c r="AG132" s="745"/>
      <c r="AH132" s="745"/>
      <c r="AI132" s="745"/>
      <c r="AJ132" s="746"/>
      <c r="AK132" s="747">
        <v>8.9391277509999991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6.6</v>
      </c>
      <c r="AB133" s="724"/>
      <c r="AC133" s="724"/>
      <c r="AD133" s="724"/>
      <c r="AE133" s="725"/>
      <c r="AF133" s="723">
        <v>7.2</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t2H/XajLD2MlcBAuGOUa72jugrModYkxyZH7Utp8Hp7mtO1u8p6Qgx4JXcPZkRYAEAdRb5X3yaDrmL1r0oCyA==" saltValue="m/keUBUpqwUsVkh/XvVGz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5qpDB/swl950nLXnVkV9YUtu4RkyUU9Osbq+Kwvc3q5mfNwS7VPIXQKroMgWuyIPfpG9wAZVw1QHhPX30dYAA==" saltValue="lkbEhR0X3zT1ToS72cV8Y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Lynbli6+X3IL0jJ+1J+ituzVTzbnycUuShmMmVm3tsmVOAnlg1/G3jp54RMTjkrviH8XLGVCjGOthAPRK80eA==" saltValue="DPynC6RWM72RJRfMo3eZs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514</v>
      </c>
      <c r="AL9" s="1130"/>
      <c r="AM9" s="1130"/>
      <c r="AN9" s="1131"/>
      <c r="AO9" s="281">
        <v>1279783</v>
      </c>
      <c r="AP9" s="281">
        <v>158076</v>
      </c>
      <c r="AQ9" s="282">
        <v>166998</v>
      </c>
      <c r="AR9" s="283">
        <v>-5.3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515</v>
      </c>
      <c r="AL10" s="1130"/>
      <c r="AM10" s="1130"/>
      <c r="AN10" s="1131"/>
      <c r="AO10" s="284">
        <v>207792</v>
      </c>
      <c r="AP10" s="284">
        <v>25666</v>
      </c>
      <c r="AQ10" s="285">
        <v>26170</v>
      </c>
      <c r="AR10" s="286">
        <v>-1.9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516</v>
      </c>
      <c r="AL11" s="1130"/>
      <c r="AM11" s="1130"/>
      <c r="AN11" s="1131"/>
      <c r="AO11" s="284" t="s">
        <v>517</v>
      </c>
      <c r="AP11" s="284" t="s">
        <v>517</v>
      </c>
      <c r="AQ11" s="285">
        <v>5047</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518</v>
      </c>
      <c r="AL12" s="1130"/>
      <c r="AM12" s="1130"/>
      <c r="AN12" s="1131"/>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519</v>
      </c>
      <c r="AL13" s="1130"/>
      <c r="AM13" s="1130"/>
      <c r="AN13" s="1131"/>
      <c r="AO13" s="284">
        <v>40684</v>
      </c>
      <c r="AP13" s="284">
        <v>5025</v>
      </c>
      <c r="AQ13" s="285">
        <v>6466</v>
      </c>
      <c r="AR13" s="286">
        <v>-22.3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520</v>
      </c>
      <c r="AL14" s="1130"/>
      <c r="AM14" s="1130"/>
      <c r="AN14" s="1131"/>
      <c r="AO14" s="284">
        <v>26630</v>
      </c>
      <c r="AP14" s="284">
        <v>3289</v>
      </c>
      <c r="AQ14" s="285">
        <v>3589</v>
      </c>
      <c r="AR14" s="286">
        <v>-8.4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521</v>
      </c>
      <c r="AL15" s="1133"/>
      <c r="AM15" s="1133"/>
      <c r="AN15" s="1134"/>
      <c r="AO15" s="284">
        <v>-95864</v>
      </c>
      <c r="AP15" s="284">
        <v>-11841</v>
      </c>
      <c r="AQ15" s="285">
        <v>-12920</v>
      </c>
      <c r="AR15" s="286">
        <v>-8.4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1459025</v>
      </c>
      <c r="AP16" s="284">
        <v>180216</v>
      </c>
      <c r="AQ16" s="285">
        <v>195349</v>
      </c>
      <c r="AR16" s="286">
        <v>-7.7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526</v>
      </c>
      <c r="AL21" s="1136"/>
      <c r="AM21" s="1136"/>
      <c r="AN21" s="1137"/>
      <c r="AO21" s="297">
        <v>18.03</v>
      </c>
      <c r="AP21" s="298">
        <v>16.600000000000001</v>
      </c>
      <c r="AQ21" s="299">
        <v>1.43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527</v>
      </c>
      <c r="AL22" s="1136"/>
      <c r="AM22" s="1136"/>
      <c r="AN22" s="1137"/>
      <c r="AO22" s="302">
        <v>96.5</v>
      </c>
      <c r="AP22" s="303">
        <v>95.6</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531</v>
      </c>
      <c r="AL32" s="1114"/>
      <c r="AM32" s="1114"/>
      <c r="AN32" s="1115"/>
      <c r="AO32" s="312">
        <v>1147295</v>
      </c>
      <c r="AP32" s="312">
        <v>141711</v>
      </c>
      <c r="AQ32" s="313">
        <v>125145</v>
      </c>
      <c r="AR32" s="314">
        <v>13.2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532</v>
      </c>
      <c r="AL33" s="1114"/>
      <c r="AM33" s="1114"/>
      <c r="AN33" s="1115"/>
      <c r="AO33" s="312" t="s">
        <v>517</v>
      </c>
      <c r="AP33" s="312" t="s">
        <v>517</v>
      </c>
      <c r="AQ33" s="313">
        <v>142</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533</v>
      </c>
      <c r="AL34" s="1114"/>
      <c r="AM34" s="1114"/>
      <c r="AN34" s="1115"/>
      <c r="AO34" s="312" t="s">
        <v>517</v>
      </c>
      <c r="AP34" s="312" t="s">
        <v>517</v>
      </c>
      <c r="AQ34" s="313">
        <v>186</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534</v>
      </c>
      <c r="AL35" s="1114"/>
      <c r="AM35" s="1114"/>
      <c r="AN35" s="1115"/>
      <c r="AO35" s="312">
        <v>146639</v>
      </c>
      <c r="AP35" s="312">
        <v>18113</v>
      </c>
      <c r="AQ35" s="313">
        <v>24116</v>
      </c>
      <c r="AR35" s="314">
        <v>-24.9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535</v>
      </c>
      <c r="AL36" s="1114"/>
      <c r="AM36" s="1114"/>
      <c r="AN36" s="1115"/>
      <c r="AO36" s="312" t="s">
        <v>517</v>
      </c>
      <c r="AP36" s="312" t="s">
        <v>517</v>
      </c>
      <c r="AQ36" s="313">
        <v>3945</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536</v>
      </c>
      <c r="AL37" s="1114"/>
      <c r="AM37" s="1114"/>
      <c r="AN37" s="1115"/>
      <c r="AO37" s="312">
        <v>50118</v>
      </c>
      <c r="AP37" s="312">
        <v>6190</v>
      </c>
      <c r="AQ37" s="313">
        <v>817</v>
      </c>
      <c r="AR37" s="314">
        <v>657.6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537</v>
      </c>
      <c r="AL38" s="1117"/>
      <c r="AM38" s="1117"/>
      <c r="AN38" s="1118"/>
      <c r="AO38" s="315">
        <v>203</v>
      </c>
      <c r="AP38" s="315">
        <v>25</v>
      </c>
      <c r="AQ38" s="316">
        <v>16</v>
      </c>
      <c r="AR38" s="304">
        <v>56.3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538</v>
      </c>
      <c r="AL39" s="1117"/>
      <c r="AM39" s="1117"/>
      <c r="AN39" s="1118"/>
      <c r="AO39" s="312">
        <v>-49950</v>
      </c>
      <c r="AP39" s="312">
        <v>-6170</v>
      </c>
      <c r="AQ39" s="313">
        <v>-6780</v>
      </c>
      <c r="AR39" s="314">
        <v>-9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539</v>
      </c>
      <c r="AL40" s="1114"/>
      <c r="AM40" s="1114"/>
      <c r="AN40" s="1115"/>
      <c r="AO40" s="312">
        <v>-886539</v>
      </c>
      <c r="AP40" s="312">
        <v>-109503</v>
      </c>
      <c r="AQ40" s="313">
        <v>-98746</v>
      </c>
      <c r="AR40" s="314">
        <v>10.9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407766</v>
      </c>
      <c r="AP41" s="312">
        <v>50366</v>
      </c>
      <c r="AQ41" s="313">
        <v>48842</v>
      </c>
      <c r="AR41" s="314">
        <v>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509</v>
      </c>
      <c r="AN49" s="1124" t="s">
        <v>543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1751513</v>
      </c>
      <c r="AN51" s="334">
        <v>197643</v>
      </c>
      <c r="AO51" s="335">
        <v>-32.200000000000003</v>
      </c>
      <c r="AP51" s="336">
        <v>167497</v>
      </c>
      <c r="AQ51" s="337">
        <v>-17.399999999999999</v>
      </c>
      <c r="AR51" s="338">
        <v>-14.8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829280</v>
      </c>
      <c r="AN52" s="342">
        <v>93577</v>
      </c>
      <c r="AO52" s="343">
        <v>-19.899999999999999</v>
      </c>
      <c r="AP52" s="344">
        <v>82571</v>
      </c>
      <c r="AQ52" s="345">
        <v>3.6</v>
      </c>
      <c r="AR52" s="346">
        <v>-23.5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1982451</v>
      </c>
      <c r="AN53" s="334">
        <v>228815</v>
      </c>
      <c r="AO53" s="335">
        <v>15.8</v>
      </c>
      <c r="AP53" s="336">
        <v>190274</v>
      </c>
      <c r="AQ53" s="337">
        <v>13.6</v>
      </c>
      <c r="AR53" s="338">
        <v>2.2000000000000002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654726</v>
      </c>
      <c r="AN54" s="342">
        <v>75569</v>
      </c>
      <c r="AO54" s="343">
        <v>-19.2</v>
      </c>
      <c r="AP54" s="344">
        <v>88584</v>
      </c>
      <c r="AQ54" s="345">
        <v>7.3</v>
      </c>
      <c r="AR54" s="346">
        <v>-26.5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2035634</v>
      </c>
      <c r="AN55" s="334">
        <v>240363</v>
      </c>
      <c r="AO55" s="335">
        <v>5</v>
      </c>
      <c r="AP55" s="336">
        <v>200194</v>
      </c>
      <c r="AQ55" s="337">
        <v>5.2</v>
      </c>
      <c r="AR55" s="338">
        <v>-0.2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897266</v>
      </c>
      <c r="AN56" s="342">
        <v>105947</v>
      </c>
      <c r="AO56" s="343">
        <v>40.200000000000003</v>
      </c>
      <c r="AP56" s="344">
        <v>106422</v>
      </c>
      <c r="AQ56" s="345">
        <v>20.100000000000001</v>
      </c>
      <c r="AR56" s="346">
        <v>20.100000000000001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2464494</v>
      </c>
      <c r="AN57" s="334">
        <v>296356</v>
      </c>
      <c r="AO57" s="335">
        <v>23.3</v>
      </c>
      <c r="AP57" s="336">
        <v>196914</v>
      </c>
      <c r="AQ57" s="337">
        <v>-1.6</v>
      </c>
      <c r="AR57" s="338">
        <v>24.9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756556</v>
      </c>
      <c r="AN58" s="342">
        <v>90976</v>
      </c>
      <c r="AO58" s="343">
        <v>-14.1</v>
      </c>
      <c r="AP58" s="344">
        <v>98966</v>
      </c>
      <c r="AQ58" s="345">
        <v>-7</v>
      </c>
      <c r="AR58" s="346">
        <v>-7.1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3656747</v>
      </c>
      <c r="AN59" s="334">
        <v>451673</v>
      </c>
      <c r="AO59" s="335">
        <v>52.4</v>
      </c>
      <c r="AP59" s="336">
        <v>204757</v>
      </c>
      <c r="AQ59" s="337">
        <v>4</v>
      </c>
      <c r="AR59" s="338">
        <v>48.4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1054834</v>
      </c>
      <c r="AN60" s="342">
        <v>130291</v>
      </c>
      <c r="AO60" s="343">
        <v>43.2</v>
      </c>
      <c r="AP60" s="344">
        <v>106071</v>
      </c>
      <c r="AQ60" s="345">
        <v>7.2</v>
      </c>
      <c r="AR60" s="346">
        <v>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2378168</v>
      </c>
      <c r="AN61" s="349">
        <v>282970</v>
      </c>
      <c r="AO61" s="350">
        <v>12.9</v>
      </c>
      <c r="AP61" s="351">
        <v>191927</v>
      </c>
      <c r="AQ61" s="352">
        <v>0.8</v>
      </c>
      <c r="AR61" s="338">
        <v>12.1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838532</v>
      </c>
      <c r="AN62" s="342">
        <v>99272</v>
      </c>
      <c r="AO62" s="343">
        <v>6</v>
      </c>
      <c r="AP62" s="344">
        <v>96523</v>
      </c>
      <c r="AQ62" s="345">
        <v>6.2</v>
      </c>
      <c r="AR62" s="346">
        <v>-0.2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DYNVYmMv9WWWwgdSmc0Hi5msP9CERganCAHHCuoFXXPwwW1G0aqp9zrVKfiM93ta57F0JiH6/0AeHuTdpOJdA==" saltValue="GnfKRhqsKSN7Z4BWpIqy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JaOhvVTpNjoEeZELBbpW3v31M2DlT5BXjqGqGa4q+1xMB5HCF6GCxivObaZLgmE8XxsU3lKBGlxV2Xc3EkW28A==" saltValue="zsM/5ONe4yvMd79cSCpo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O20k7ctdYhWinHDVxbO65gSm6WNfcqDtvmtc9q/0gd9BGFU3iqZ02uDQUjYGWBb9bsodI0TSO8LBiTJR+HcH2w==" saltValue="fEerjlrA7dfDxfr0xaC7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75.98</v>
      </c>
      <c r="G47" s="12">
        <v>77.67</v>
      </c>
      <c r="H47" s="12">
        <v>77.77</v>
      </c>
      <c r="I47" s="12">
        <v>81.59</v>
      </c>
      <c r="J47" s="13">
        <v>91.44</v>
      </c>
    </row>
    <row r="48" spans="2:10" ht="57.75" customHeight="1" x14ac:dyDescent="0.15">
      <c r="B48" s="14"/>
      <c r="C48" s="1141" t="s">
        <v>4</v>
      </c>
      <c r="D48" s="1141"/>
      <c r="E48" s="1142"/>
      <c r="F48" s="15">
        <v>6.98</v>
      </c>
      <c r="G48" s="16">
        <v>6.46</v>
      </c>
      <c r="H48" s="16">
        <v>6.82</v>
      </c>
      <c r="I48" s="16">
        <v>7.3</v>
      </c>
      <c r="J48" s="17">
        <v>10.39</v>
      </c>
    </row>
    <row r="49" spans="2:10" ht="57.75" customHeight="1" thickBot="1" x14ac:dyDescent="0.2">
      <c r="B49" s="18"/>
      <c r="C49" s="1143" t="s">
        <v>5</v>
      </c>
      <c r="D49" s="1143"/>
      <c r="E49" s="1144"/>
      <c r="F49" s="19" t="s">
        <v>564</v>
      </c>
      <c r="G49" s="20">
        <v>0.27</v>
      </c>
      <c r="H49" s="20">
        <v>3.74</v>
      </c>
      <c r="I49" s="20">
        <v>9.2899999999999991</v>
      </c>
      <c r="J49" s="21">
        <v>10.92</v>
      </c>
    </row>
    <row r="50" spans="2:10" x14ac:dyDescent="0.15"/>
  </sheetData>
  <sheetProtection algorithmName="SHA-512" hashValue="rYsSTdTwi9Q/aa2URNx8JOtQythIwYG5sS8z9KgE4iAo5PFBagP2ejIZvNDnJdIR+Ol0OTf/sVGva2/eTBcBwg==" saltValue="t+kQmTOSBYW8X4mg9LM2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峯田 実</cp:lastModifiedBy>
  <cp:lastPrinted>2024-03-25T06:10:12Z</cp:lastPrinted>
  <dcterms:created xsi:type="dcterms:W3CDTF">2024-03-14T00:48:20Z</dcterms:created>
  <dcterms:modified xsi:type="dcterms:W3CDTF">2024-03-25T06:10:51Z</dcterms:modified>
  <cp:category/>
</cp:coreProperties>
</file>