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 財政係\財政状況公表\財政状況資料集\H27\"/>
    </mc:Choice>
  </mc:AlternateContent>
  <bookViews>
    <workbookView xWindow="0" yWindow="0"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<sst xmlns="http://schemas.openxmlformats.org/spreadsheetml/2006/main" count="1004" uniqueCount="559">
  <si>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</si>
  <si>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</si>
  <si>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</si>
  <si>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</si>
  <si>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</si>
  <si>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</si>
  <si>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</si>
  <si>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</si>
  <si>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</si>
  <si>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</si>
  <si>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</si>
  <si>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</si>
  <si>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</si>
  <si>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</si>
  <si>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</si>
  <si>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</si>
  <si>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</si>
  <si>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</si>
  <si>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</si>
  <si>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</si>
  <si>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</si>
  <si>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</si>
  <si>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</si>
  <si>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</si>
  <si>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</si>
  <si>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</si>
  <si>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</si>
  <si>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</si>
  <si>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</si>
  <si>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</si>
  <si>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</si>
  <si>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</si>
  <si>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</si>
  <si>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</si>
  <si>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</si>
  <si>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</si>
  <si>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</si>
  <si>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</si>
  <si>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</si>
  <si>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</si>
  <si>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</si>
  <si>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</si>
  <si>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</si>
  <si>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</si>
  <si>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</si>
  <si>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</si>
  <si>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</si>
  <si>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</si>
  <si>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</si>
  <si>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</si>
  <si>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</si>
  <si>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</si>
  <si>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</si>
  <si>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</si>
  <si>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</si>
  <si>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</si>
  <si>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</si>
  <si>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</si>
  <si>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</si>
  <si>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</si>
  <si>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</si>
  <si>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</si>
  <si>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</si>
  <si>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</si>
  <si>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</si>
  <si>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</si>
  <si>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</si>
  <si>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</si>
  <si>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</si>
  <si>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</si>
  <si>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</si>
  <si>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</si>
  <si>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</si>
  <si>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</si>
  <si>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</si>
  <si>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</si>
  <si>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</si>
  <si>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</si>
  <si>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</si>
  <si>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</si>
  <si>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</si>
  <si>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</si>
  <si>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</si>
  <si>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</si>
  <si>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</si>
  <si>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</si>
  <si>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</si>
  <si>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</si>
  <si>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</si>
  <si>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</si>
  <si>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</si>
  <si>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</si>
  <si>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</si>
  <si>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</si>
  <si>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</si>
  <si>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</si>
  <si>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</si>
  <si>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</si>
  <si>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</si>
  <si>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</si>
  <si>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</si>
  <si>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</si>
  <si>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</si>
  <si>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</si>
  <si>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</si>
  <si>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</si>
  <si>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</si>
  <si>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</si>
  <si>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</si>
  <si>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</si>
  <si>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</si>
  <si>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</si>
  <si>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</si>
  <si>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</si>
  <si>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</si>
  <si>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</si>
  <si>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</si>
  <si>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</si>
  <si>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</si>
  <si>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</si>
  <si>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</si>
  <si>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</si>
  <si>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</si>
  <si>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</si>
  <si>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</si>
  <si>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</si>
  <si>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</si>
  <si>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</si>
  <si>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</si>
  <si>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</si>
  <si>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</si>
  <si>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</si>
  <si>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</si>
  <si>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</si>
  <si>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</si>
  <si>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</si>
  <si>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</si>
  <si>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</si>
  <si>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</si>
  <si>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</si>
  <si>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</si>
  <si>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</si>
  <si>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</si>
  <si>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</si>
  <si>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</si>
  <si>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</si>
  <si>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</si>
  <si>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</si>
  <si>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</si>
  <si>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</si>
  <si>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</si>
  <si>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</si>
  <si>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</si>
  <si>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</si>
  <si>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</si>
  <si>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</si>
  <si>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</si>
  <si>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</si>
  <si>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</si>
  <si>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</si>
  <si>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</si>
  <si>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</si>
  <si>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</si>
  <si>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</si>
  <si>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</si>
  <si>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</si>
  <si>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</si>
  <si>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</si>
  <si>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</si>
  <si>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</si>
  <si>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</si>
  <si>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</si>
  <si>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</si>
  <si>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</si>
  <si>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</si>
  <si>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</si>
  <si>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</si>
  <si>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</si>
  <si>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</si>
  <si>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</si>
  <si>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</si>
  <si>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</si>
  <si>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</si>
  <si>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</si>
  <si>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</si>
  <si>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</si>
  <si>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</si>
  <si>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</si>
  <si>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</si>
  <si>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</si>
  <si>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</si>
  <si>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</si>
  <si>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</si>
  <si>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北海道湧別町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</si>
  <si>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</si>
  <si>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</si>
  <si>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</si>
  <si>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</si>
  <si>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</si>
  <si>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</si>
  <si>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</si>
  <si>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</si>
  <si>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</si>
  <si>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</si>
  <si>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</si>
  <si>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</si>
  <si>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</si>
  <si>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</si>
  <si>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</si>
  <si>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</si>
  <si>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</si>
  <si>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</si>
  <si>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</si>
  <si>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</si>
  <si>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</si>
  <si>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</si>
  <si>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</si>
  <si>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</si>
  <si>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</si>
  <si>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</si>
  <si>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</si>
  <si>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</si>
  <si>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</si>
  <si>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</si>
  <si>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</si>
  <si>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</si>
  <si>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</si>
  <si>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</si>
  <si>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</si>
  <si>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</si>
  <si>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</si>
  <si>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</si>
  <si>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</si>
  <si>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</si>
  <si>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</si>
  <si>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</si>
  <si>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</si>
  <si>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</si>
  <si>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</si>
  <si>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</si>
  <si>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</si>
  <si>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</si>
  <si>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</si>
  <si>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</si>
  <si>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</si>
  <si>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</si>
  <si>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</si>
  <si>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</si>
  <si>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</si>
  <si>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</si>
  <si>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</si>
  <si>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</si>
  <si>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</si>
  <si>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</si>
  <si>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</si>
  <si>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</si>
  <si>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</si>
  <si>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</si>
  <si>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</si>
  <si>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</si>
  <si>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</si>
  <si>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</si>
  <si>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</si>
  <si>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</si>
  <si>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</si>
  <si>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</si>
  <si>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</si>
  <si>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</si>
  <si>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</si>
  <si>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</si>
  <si>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</si>
  <si>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</si>
  <si>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</si>
  <si>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</si>
  <si>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</si>
  <si>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</si>
  <si>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</si>
  <si>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</si>
  <si>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</si>
  <si>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</si>
  <si>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</si>
  <si>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</si>
  <si>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</si>
  <si>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</si>
  <si>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</si>
  <si>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</si>
  <si>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</si>
  <si>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</si>
  <si>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</si>
  <si>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</si>
  <si>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</si>
  <si>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</si>
  <si>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</si>
  <si>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</si>
  <si>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</si>
  <si>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</si>
  <si>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</si>
  <si>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</si>
  <si>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</si>
  <si>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</si>
  <si>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</si>
  <si>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</si>
  <si>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</si>
  <si>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</si>
  <si>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</si>
  <si>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</si>
  <si>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</si>
  <si>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</si>
  <si>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</si>
  <si>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</si>
  <si>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</si>
  <si>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</si>
  <si>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</si>
  <si>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</si>
  <si>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</si>
  <si>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</si>
  <si>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</si>
  <si>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</si>
  <si>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</si>
  <si>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</si>
  <si>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</si>
  <si>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</si>
  <si>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</si>
  <si>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</si>
  <si>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</si>
  <si>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</si>
  <si>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</si>
  <si>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</si>
  <si>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</si>
  <si>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</si>
  <si>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</si>
  <si>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</si>
  <si>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</si>
  <si>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</si>
  <si>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</si>
  <si>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</si>
  <si>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</si>
  <si>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</si>
  <si>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</si>
  <si>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</si>
  <si>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</si>
  <si>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北海道湧別町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</si>
  <si>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</si>
  <si>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</si>
  <si>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</si>
  <si>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</si>
  <si>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</si>
  <si>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</si>
  <si>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</si>
  <si>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</si>
  <si>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</si>
  <si>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</si>
  <si>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</si>
  <si>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</si>
  <si>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</si>
  <si>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</si>
  <si>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</si>
  <si>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</si>
  <si>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</si>
  <si>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</si>
  <si>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</si>
  <si>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</si>
  <si>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</si>
  <si>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</si>
  <si>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</si>
  <si>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</si>
  <si>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</si>
  <si>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</si>
  <si>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</si>
  <si>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</si>
  <si>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</si>
  <si>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</si>
  <si>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</si>
  <si>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</si>
  <si>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</si>
  <si>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</si>
  <si>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</si>
  <si>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</si>
  <si>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</si>
  <si>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</si>
  <si>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</si>
  <si>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</si>
  <si>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</si>
  <si>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</si>
  <si>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</si>
  <si>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</si>
  <si>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</si>
  <si>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</si>
  <si>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</si>
  <si>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</si>
  <si>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</si>
  <si>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</si>
  <si>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</si>
  <si>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</si>
  <si>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</si>
  <si>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</si>
  <si>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</si>
  <si>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</si>
  <si>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</si>
  <si>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</si>
  <si>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</si>
  <si>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</si>
  <si>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</si>
  <si>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</si>
  <si>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</si>
  <si>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</si>
  <si>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</si>
  <si>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</si>
  <si>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</si>
  <si>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</si>
  <si>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</si>
  <si>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</si>
  <si>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</si>
  <si>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</si>
  <si>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</si>
  <si>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</si>
  <si>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</si>
  <si>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</si>
  <si>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</si>
  <si>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</si>
  <si>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</si>
  <si>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</si>
  <si>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</si>
  <si>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</si>
  <si>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</si>
  <si>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</si>
  <si>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</si>
  <si>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</si>
  <si>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</si>
  <si>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</si>
  <si>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</si>
  <si>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</si>
  <si>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</si>
  <si>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</si>
  <si>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</si>
  <si>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</si>
  <si>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</si>
  <si>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</si>
  <si>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</si>
  <si>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</si>
  <si>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</si>
  <si>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</si>
  <si>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</si>
  <si>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</si>
  <si>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</si>
  <si>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</si>
  <si>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</si>
  <si>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</si>
  <si>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</si>
  <si>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</si>
  <si>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</si>
  <si>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</si>
  <si>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</si>
  <si>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</si>
  <si>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</si>
  <si>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</si>
  <si>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</si>
  <si>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</si>
  <si>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</si>
  <si>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</si>
  <si>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</si>
  <si>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</si>
  <si>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</si>
  <si>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</si>
  <si>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</si>
  <si>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</si>
  <si>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</si>
  <si>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</si>
  <si>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</si>
  <si>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</si>
  <si>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</si>
  <si>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</si>
  <si>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</si>
  <si>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</si>
  <si>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</si>
  <si>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</si>
  <si>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</si>
  <si>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</si>
  <si>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</si>
  <si>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</si>
  <si>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</si>
  <si>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</si>
  <si>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</si>
  <si>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</si>
  <si>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</si>
  <si>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</si>
  <si>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</si>
  <si>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</si>
  <si>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</si>
  <si>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</si>
  <si>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</si>
  <si>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</si>
  <si>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</si>
  <si>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</si>
  <si>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</si>
  <si>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</si>
  <si>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</si>
  <si>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</si>
  <si>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</si>
  <si>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</si>
  <si>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</si>
  <si>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</si>
  <si>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</si>
  <si>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</si>
  <si>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</si>
  <si>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</si>
  <si>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</si>
  <si>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</si>
  <si>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</si>
  <si>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</si>
  <si>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</si>
  <si>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</si>
  <si>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</si>
  <si>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</si>
  <si>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</si>
  <si>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</si>
  <si>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</si>
  <si>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</si>
  <si>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</si>
  <si>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</si>
  <si>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</si>
  <si>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</si>
  <si>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</si>
  <si>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</si>
  <si>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</si>
  <si>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</si>
  <si>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</si>
  <si>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</si>
  <si>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</si>
  <si>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</si>
  <si>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</si>
  <si>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</si>
  <si>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</si>
  <si>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</si>
  <si>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</si>
  <si>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介護保険特別会計</t>
  </si>
  <si>
    <t>下水道事業特別会計</t>
  </si>
  <si>
    <t>後期高齢者医療特別会計</t>
  </si>
  <si>
    <t>簡易水道事業特別会計</t>
  </si>
  <si>
    <t>その他会計（赤字）</t>
  </si>
  <si>
    <t>その他会計（黒字）</t>
  </si>
  <si>
    <t>-</t>
    <phoneticPr fontId="2"/>
  </si>
  <si>
    <t>-</t>
    <phoneticPr fontId="2"/>
  </si>
  <si>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</si>
  <si>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</si>
  <si>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</si>
  <si>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</si>
  <si>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</si>
  <si>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</si>
  <si>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</si>
  <si>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</si>
  <si>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</si>
  <si>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</si>
  <si>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</si>
  <si>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</si>
  <si>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</si>
  <si>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実質公債費比率は、平成１０～１４年度過疎債や平成１１年度地域総合整備事業債等の償還終了等によって年々減となっている。
今後も大型事業の選別等により地方債の新規発行を抑制するなど適正化に努める。</t>
    <rPh sb="0" eb="2">
      <t>ジッシツ</t>
    </rPh>
    <rPh sb="2" eb="5">
      <t>コウサイヒ</t>
    </rPh>
    <rPh sb="5" eb="7">
      <t>ヒリツ</t>
    </rPh>
    <rPh sb="9" eb="11">
      <t>ヘイセイ</t>
    </rPh>
    <rPh sb="16" eb="18">
      <t>ネンド</t>
    </rPh>
    <rPh sb="18" eb="20">
      <t>カソ</t>
    </rPh>
    <rPh sb="20" eb="21">
      <t>サイ</t>
    </rPh>
    <rPh sb="22" eb="24">
      <t>ヘイセイ</t>
    </rPh>
    <rPh sb="26" eb="28">
      <t>ネンド</t>
    </rPh>
    <rPh sb="28" eb="30">
      <t>チイキ</t>
    </rPh>
    <rPh sb="30" eb="32">
      <t>ソウゴウ</t>
    </rPh>
    <rPh sb="32" eb="34">
      <t>セイビ</t>
    </rPh>
    <rPh sb="34" eb="36">
      <t>ジギョウ</t>
    </rPh>
    <rPh sb="36" eb="37">
      <t>サイ</t>
    </rPh>
    <rPh sb="37" eb="38">
      <t>トウ</t>
    </rPh>
    <rPh sb="39" eb="41">
      <t>ショウカン</t>
    </rPh>
    <rPh sb="41" eb="43">
      <t>シュウリョウ</t>
    </rPh>
    <rPh sb="43" eb="44">
      <t>トウ</t>
    </rPh>
    <rPh sb="48" eb="50">
      <t>ネンネン</t>
    </rPh>
    <rPh sb="50" eb="51">
      <t>ゲン</t>
    </rPh>
    <rPh sb="59" eb="61">
      <t>コンゴ</t>
    </rPh>
    <rPh sb="62" eb="64">
      <t>オオガタ</t>
    </rPh>
    <rPh sb="64" eb="66">
      <t>ジギョウ</t>
    </rPh>
    <rPh sb="67" eb="70">
      <t>センベツトウ</t>
    </rPh>
    <rPh sb="73" eb="76">
      <t>チホウサイ</t>
    </rPh>
    <rPh sb="77" eb="79">
      <t>シンキ</t>
    </rPh>
    <rPh sb="79" eb="81">
      <t>ハッコウ</t>
    </rPh>
    <rPh sb="82" eb="84">
      <t>ヨクセイ</t>
    </rPh>
    <rPh sb="88" eb="91">
      <t>テキセイカ</t>
    </rPh>
    <rPh sb="92" eb="93">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</si>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</sst>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255475</c:v>
                </c:pt>
                <c:pt idx="1">
                  <c:v>186406</c:v>
                </c:pt>
                <c:pt idx="2">
                  <c:v>199477</c:v>
                </c:pt>
                <c:pt idx="3">
                  <c:v>203072</c:v>
                </c:pt>
                <c:pt idx="4">
                  <c:v>203791</c:v>
                </c:pt>
              </c:numCache>
            </c:numRef>
          </c:val>
          <c:smooth val="0"/>
        </c:ser>
        <c:dLbls>
          <c:showLegendKey val="0"/>
          <c:showVal val="0"/>
          <c:showCatName val="0"/>
          <c:showSerName val="0"/>
          <c:showPercent val="0"/>
          <c:showBubbleSize val="0"/>
        </c:dLbls>
        <c:marker val="1"/>
        <c:smooth val="0"/>
        <c:axId val="615342304"/>
        <c:axId val="615342696"/>
      </c:lineChart>
      <c:catAx>
        <c:axId val="615342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5342696"/>
        <c:crosses val="autoZero"/>
        <c:auto val="1"/>
        <c:lblAlgn val="ctr"/>
        <c:lblOffset val="100"/>
        <c:tickLblSkip val="1"/>
        <c:tickMarkSkip val="1"/>
        <c:noMultiLvlLbl val="0"/>
      </c:catAx>
      <c:valAx>
        <c:axId val="6153426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534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c:v>
                </c:pt>
                <c:pt idx="1">
                  <c:v>5.82</c:v>
                </c:pt>
                <c:pt idx="2">
                  <c:v>5.9</c:v>
                </c:pt>
                <c:pt idx="3">
                  <c:v>8.24</c:v>
                </c:pt>
                <c:pt idx="4">
                  <c:v>7.72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38.03</c:v>
                </c:pt>
                <c:pt idx="1">
                  <c:v>45.07</c:v>
                </c:pt>
                <c:pt idx="2">
                  <c:v>52.07</c:v>
                </c:pt>
                <c:pt idx="3">
                  <c:v>62.83</c:v>
                </c:pt>
                <c:pt idx="4">
                  <c:v>67.739999999999995</c:v>
                </c:pt>
              </c:numCache>
            </c:numRef>
          </c:val>
        </c:ser>
        <c:dLbls>
          <c:showLegendKey val="0"/>
          <c:showVal val="0"/>
          <c:showCatName val="0"/>
          <c:showSerName val="0"/>
          <c:showPercent val="0"/>
          <c:showBubbleSize val="0"/>
        </c:dLbls>
        <c:gapWidth val="250"/>
        <c:overlap val="100"/>
        <c:axId val="615343480"/>
        <c:axId val="61534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3.33</c:v>
                </c:pt>
                <c:pt idx="1">
                  <c:v>7.92</c:v>
                </c:pt>
                <c:pt idx="2">
                  <c:v>6.98</c:v>
                </c:pt>
                <c:pt idx="3">
                  <c:v>8.59</c:v>
                </c:pt>
                <c:pt idx="4">
                  <c:v>6.18</c:v>
                </c:pt>
              </c:numCache>
            </c:numRef>
          </c:val>
          <c:smooth val="0"/>
        </c:ser>
        <c:dLbls>
          <c:showLegendKey val="0"/>
          <c:showVal val="0"/>
          <c:showCatName val="0"/>
          <c:showSerName val="0"/>
          <c:showPercent val="0"/>
          <c:showBubbleSize val="0"/>
        </c:dLbls>
        <c:marker val="1"/>
        <c:smooth val="0"/>
        <c:axId val="615343480"/>
        <c:axId val="615343088"/>
      </c:lineChart>
      <c:catAx>
        <c:axId val="6153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5343088"/>
        <c:crosses val="autoZero"/>
        <c:auto val="1"/>
        <c:lblAlgn val="ctr"/>
        <c:lblOffset val="100"/>
        <c:tickLblSkip val="1"/>
        <c:tickMarkSkip val="1"/>
        <c:noMultiLvlLbl val="0"/>
      </c:catAx>
      <c:valAx>
        <c:axId val="61534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34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0.08</c:v>
                </c:pt>
                <c:pt idx="4">
                  <c:v>#N/A</c:v>
                </c:pt>
                <c:pt idx="5">
                  <c:v>0.13</c:v>
                </c:pt>
                <c:pt idx="6">
                  <c:v>#N/A</c:v>
                </c:pt>
                <c:pt idx="7">
                  <c:v>0.27</c:v>
                </c:pt>
                <c:pt idx="8">
                  <c:v>#N/A</c:v>
                </c:pt>
                <c:pt idx="9">
                  <c:v>0.49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0.87</c:v>
                </c:pt>
                <c:pt idx="2">
                  <c:v>#N/A</c:v>
                </c:pt>
                <c:pt idx="3">
                  <c:v>0.83</c:v>
                </c:pt>
                <c:pt idx="4">
                  <c:v>#N/A</c:v>
                </c:pt>
                <c:pt idx="5">
                  <c:v>0.17</c:v>
                </c:pt>
                <c:pt idx="6">
                  <c:v>#N/A</c:v>
                </c:pt>
                <c:pt idx="7">
                  <c:v>1.74</c:v>
                </c:pt>
                <c:pt idx="8">
                  <c:v>#N/A</c:v>
                </c:pt>
                <c:pt idx="9">
                  <c:v>1.1100000000000001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0.63</c:v>
                </c:pt>
                <c:pt idx="2">
                  <c:v>#N/A</c:v>
                </c:pt>
                <c:pt idx="3">
                  <c:v>1.0900000000000001</c:v>
                </c:pt>
                <c:pt idx="4">
                  <c:v>#N/A</c:v>
                </c:pt>
                <c:pt idx="5">
                  <c:v>1.32</c:v>
                </c:pt>
                <c:pt idx="6">
                  <c:v>#N/A</c:v>
                </c:pt>
                <c:pt idx="7">
                  <c:v>1.55</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6.89</c:v>
                </c:pt>
                <c:pt idx="2">
                  <c:v>#N/A</c:v>
                </c:pt>
                <c:pt idx="3">
                  <c:v>5.81</c:v>
                </c:pt>
                <c:pt idx="4">
                  <c:v>#N/A</c:v>
                </c:pt>
                <c:pt idx="5">
                  <c:v>5.89</c:v>
                </c:pt>
                <c:pt idx="6">
                  <c:v>#N/A</c:v>
                </c:pt>
                <c:pt idx="7">
                  <c:v>8.24</c:v>
                </c:pt>
                <c:pt idx="8">
                  <c:v>#N/A</c:v>
                </c:pt>
                <c:pt idx="9">
                  <c:v>7.71</c:v>
                </c:pt>
              </c:numCache>
            </c:numRef>
          </c:val>
        </c:ser>
        <c:dLbls>
          <c:showLegendKey val="0"/>
          <c:showVal val="0"/>
          <c:showCatName val="0"/>
          <c:showSerName val="0"/>
          <c:showPercent val="0"/>
          <c:showBubbleSize val="0"/>
        </c:dLbls>
        <c:gapWidth val="150"/>
        <c:overlap val="100"/>
        <c:axId val="615344656"/>
        <c:axId val="615345048"/>
      </c:barChart>
      <c:catAx>
        <c:axId val="61534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5345048"/>
        <c:crosses val="autoZero"/>
        <c:auto val="1"/>
        <c:lblAlgn val="ctr"/>
        <c:lblOffset val="100"/>
        <c:tickLblSkip val="1"/>
        <c:tickMarkSkip val="1"/>
        <c:noMultiLvlLbl val="0"/>
      </c:catAx>
      <c:valAx>
        <c:axId val="61534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344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1050</c:v>
                </c:pt>
                <c:pt idx="5">
                  <c:v>1084</c:v>
                </c:pt>
                <c:pt idx="8">
                  <c:v>1046</c:v>
                </c:pt>
                <c:pt idx="11">
                  <c:v>899</c:v>
                </c:pt>
                <c:pt idx="14">
                  <c:v>892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3</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24</c:v>
                </c:pt>
                <c:pt idx="6">
                  <c:v>25</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16</c:v>
                </c:pt>
                <c:pt idx="6">
                  <c:v>20</c:v>
                </c:pt>
                <c:pt idx="9">
                  <c:v>22</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266</c:v>
                </c:pt>
                <c:pt idx="3">
                  <c:v>251</c:v>
                </c:pt>
                <c:pt idx="6">
                  <c:v>233</c:v>
                </c:pt>
                <c:pt idx="9">
                  <c:v>183</c:v>
                </c:pt>
                <c:pt idx="12">
                  <c:v>176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1374</c:v>
                </c:pt>
                <c:pt idx="3">
                  <c:v>1328</c:v>
                </c:pt>
                <c:pt idx="6">
                  <c:v>1248</c:v>
                </c:pt>
                <c:pt idx="9">
                  <c:v>1047</c:v>
                </c:pt>
                <c:pt idx="12">
                  <c:v>982</c:v>
                </c:pt>
              </c:numCache>
            </c:numRef>
          </c:val>
        </c:ser>
        <c:dLbls>
          <c:showLegendKey val="0"/>
          <c:showVal val="0"/>
          <c:showCatName val="0"/>
          <c:showSerName val="0"/>
          <c:showPercent val="0"/>
          <c:showBubbleSize val="0"/>
        </c:dLbls>
        <c:gapWidth val="100"/>
        <c:overlap val="100"/>
        <c:axId val="615345832"/>
        <c:axId val="61534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629</c:v>
                </c:pt>
                <c:pt idx="2">
                  <c:v>#N/A</c:v>
                </c:pt>
                <c:pt idx="3">
                  <c:v>#N/A</c:v>
                </c:pt>
                <c:pt idx="4">
                  <c:v>538</c:v>
                </c:pt>
                <c:pt idx="5">
                  <c:v>#N/A</c:v>
                </c:pt>
                <c:pt idx="6">
                  <c:v>#N/A</c:v>
                </c:pt>
                <c:pt idx="7">
                  <c:v>482</c:v>
                </c:pt>
                <c:pt idx="8">
                  <c:v>#N/A</c:v>
                </c:pt>
                <c:pt idx="9">
                  <c:v>#N/A</c:v>
                </c:pt>
                <c:pt idx="10">
                  <c:v>375</c:v>
                </c:pt>
                <c:pt idx="11">
                  <c:v>#N/A</c:v>
                </c:pt>
                <c:pt idx="12">
                  <c:v>#N/A</c:v>
                </c:pt>
                <c:pt idx="13">
                  <c:v>312</c:v>
                </c:pt>
                <c:pt idx="14">
                  <c:v>#N/A</c:v>
                </c:pt>
              </c:numCache>
            </c:numRef>
          </c:val>
          <c:smooth val="0"/>
        </c:ser>
        <c:dLbls>
          <c:showLegendKey val="0"/>
          <c:showVal val="0"/>
          <c:showCatName val="0"/>
          <c:showSerName val="0"/>
          <c:showPercent val="0"/>
          <c:showBubbleSize val="0"/>
        </c:dLbls>
        <c:marker val="1"/>
        <c:smooth val="0"/>
        <c:axId val="615345832"/>
        <c:axId val="615346224"/>
      </c:lineChart>
      <c:catAx>
        <c:axId val="61534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5346224"/>
        <c:crosses val="autoZero"/>
        <c:auto val="1"/>
        <c:lblAlgn val="ctr"/>
        <c:lblOffset val="100"/>
        <c:tickLblSkip val="1"/>
        <c:tickMarkSkip val="1"/>
        <c:noMultiLvlLbl val="0"/>
      </c:catAx>
      <c:valAx>
        <c:axId val="61534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34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8118</c:v>
                </c:pt>
                <c:pt idx="5">
                  <c:v>8235</c:v>
                </c:pt>
                <c:pt idx="8">
                  <c:v>8193</c:v>
                </c:pt>
                <c:pt idx="11">
                  <c:v>8330</c:v>
                </c:pt>
                <c:pt idx="14">
                  <c:v>8257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701</c:v>
                </c:pt>
                <c:pt idx="5">
                  <c:v>588</c:v>
                </c:pt>
                <c:pt idx="8">
                  <c:v>512</c:v>
                </c:pt>
                <c:pt idx="11">
                  <c:v>470</c:v>
                </c:pt>
                <c:pt idx="14">
                  <c:v>428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6201</c:v>
                </c:pt>
                <c:pt idx="5">
                  <c:v>6710</c:v>
                </c:pt>
                <c:pt idx="8">
                  <c:v>7120</c:v>
                </c:pt>
                <c:pt idx="11">
                  <c:v>7245</c:v>
                </c:pt>
                <c:pt idx="14">
                  <c:v>7528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1725</c:v>
                </c:pt>
                <c:pt idx="3">
                  <c:v>1745</c:v>
                </c:pt>
                <c:pt idx="6">
                  <c:v>1668</c:v>
                </c:pt>
                <c:pt idx="9">
                  <c:v>1524</c:v>
                </c:pt>
                <c:pt idx="12">
                  <c:v>1431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201</c:v>
                </c:pt>
                <c:pt idx="3">
                  <c:v>186</c:v>
                </c:pt>
                <c:pt idx="6">
                  <c:v>165</c:v>
                </c:pt>
                <c:pt idx="9">
                  <c:v>139</c:v>
                </c:pt>
                <c:pt idx="12">
                  <c:v>114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2191</c:v>
                </c:pt>
                <c:pt idx="3">
                  <c:v>2077</c:v>
                </c:pt>
                <c:pt idx="6">
                  <c:v>1948</c:v>
                </c:pt>
                <c:pt idx="9">
                  <c:v>1915</c:v>
                </c:pt>
                <c:pt idx="12">
                  <c:v>1864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c:v>
                </c:pt>
                <c:pt idx="3">
                  <c:v>65</c:v>
                </c:pt>
                <c:pt idx="6">
                  <c:v>51</c:v>
                </c:pt>
                <c:pt idx="9">
                  <c:v>39</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10050</c:v>
                </c:pt>
                <c:pt idx="3">
                  <c:v>10042</c:v>
                </c:pt>
                <c:pt idx="6">
                  <c:v>9911</c:v>
                </c:pt>
                <c:pt idx="9">
                  <c:v>9869</c:v>
                </c:pt>
                <c:pt idx="12">
                  <c:v>9799</c:v>
                </c:pt>
              </c:numCache>
            </c:numRef>
          </c:val>
        </c:ser>
        <c:dLbls>
          <c:showLegendKey val="0"/>
          <c:showVal val="0"/>
          <c:showCatName val="0"/>
          <c:showSerName val="0"/>
          <c:showPercent val="0"/>
          <c:showBubbleSize val="0"/>
        </c:dLbls>
        <c:gapWidth val="100"/>
        <c:overlap val="100"/>
        <c:axId val="615346616"/>
        <c:axId val="615347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15346616"/>
        <c:axId val="615347400"/>
      </c:lineChart>
      <c:catAx>
        <c:axId val="61534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5347400"/>
        <c:crosses val="autoZero"/>
        <c:auto val="1"/>
        <c:lblAlgn val="ctr"/>
        <c:lblOffset val="100"/>
        <c:tickLblSkip val="1"/>
        <c:tickMarkSkip val="1"/>
        <c:noMultiLvlLbl val="0"/>
      </c:catAx>
      <c:valAx>
        <c:axId val="61534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34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{F68460FB-16A1-40FC-BAFD-385711C51471}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{A9D287D1-B8C0-4F8C-9690-9D093E4AD836}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{AFA5B4D2-DA09-47B2-80E6-66222A2B2D13}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{2DE6688A-029F-4A6F-820C-9E7E38D3F7D2}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{F90181BB-A3BC-4F91-98B1-B697A6FCCED6}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63.1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{14B281A4-AFF9-41ED-BBEB-D55401DCEF00}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{22C7ED0C-579D-4B05-9F2A-F41B4BE21A6D}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{EC8364AD-79D2-45E3-98E2-F3964AF92AA1}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{2516DABE-7A56-4C4B-B197-1AD404D75B0A}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{CFB74E02-2FF6-492B-82BB-05D15044A718}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487110504"/>
        <c:axId val="487110112"/>
      </c:scatterChart>
      <c:valAx>
        <c:axId val="487110504"/>
        <c:scaling>
          <c:orientation val="minMax"/>
          <c:max val="69.199999999999989"/>
          <c:min val="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110112"/>
        <c:crosses val="autoZero"/>
        <c:crossBetween val="midCat"/>
      </c:valAx>
      <c:valAx>
        <c:axId val="487110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110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{219D8F63-017F-4FA8-9269-E403BF3DFD0E}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{9FB7A750-FF4E-4257-A3D3-E2A29B2B1F97}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{CD5918B8-36FB-4294-A659-AB5676A6D44C}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{0316BEE3-CBA0-46BC-9A70-B364D01FCD99}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{2B5BC9DF-DDB6-447D-91FD-3CBBF5FA23C9}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12.4</c:v>
                </c:pt>
                <c:pt idx="2">
                  <c:v>11.1</c:v>
                </c:pt>
                <c:pt idx="3">
                  <c:v>9.3000000000000007</c:v>
                </c:pt>
                <c:pt idx="4">
                  <c:v>7.9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{0403CDBE-CE56-4EA3-81D3-E53EEB6A8CC9}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{AECF69D9-E7B5-4B96-97FA-AA5B5BB598F1}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{8DD2D6CD-062A-48F3-8A0E-8DC26DCEF320}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{4B8A71A9-689D-4D01-923B-E688A8302B36}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{EE4DB003-5F67-4B12-A0DE-4F3DF564200B}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487108936"/>
        <c:axId val="487112464"/>
      </c:scatterChart>
      <c:valAx>
        <c:axId val="487108936"/>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112464"/>
        <c:crosses val="autoZero"/>
        <c:crossBetween val="midCat"/>
      </c:valAx>
      <c:valAx>
        <c:axId val="487112464"/>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10893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経年における構造の大きな変化は見られないが、今後も算入のある公債の借入など計画的な借入により、元利償還金の抑制に努める。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の減による将来負担額の減及び財政調整基金の積立等による充当可能財源の増加により、将来負担金額は発生していない。今後も計画的な基金への積立や地方債発行の抑制を行い、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公共施設全般において償却が進展しているため、類似団体と比較し、率、順位とも高いものとなっている。</a:t>
          </a:r>
          <a:endParaRPr kumimoji="1" lang="en-US" altLang="ja-JP" sz="1100">
            <a:latin typeface="ＭＳ Ｐゴシック"/>
          </a:endParaRPr>
        </a:p>
        <a:p>
          <a:r>
            <a:rPr kumimoji="1" lang="ja-JP" altLang="en-US" sz="1100">
              <a:latin typeface="ＭＳ Ｐゴシック"/>
            </a:rPr>
            <a:t>平成２８年度に策定した公共施設等総合管理計画において、</a:t>
          </a:r>
          <a:r>
            <a:rPr kumimoji="1" lang="en-US" altLang="ja-JP" sz="1100">
              <a:latin typeface="ＭＳ Ｐゴシック"/>
            </a:rPr>
            <a:t>10</a:t>
          </a:r>
          <a:r>
            <a:rPr kumimoji="1" lang="ja-JP" altLang="en-US" sz="1100">
              <a:latin typeface="ＭＳ Ｐゴシック"/>
            </a:rPr>
            <a:t>年後に公共施設の総面積を</a:t>
          </a:r>
          <a:r>
            <a:rPr kumimoji="1" lang="en-US" altLang="ja-JP" sz="1100">
              <a:latin typeface="ＭＳ Ｐゴシック"/>
            </a:rPr>
            <a:t>10</a:t>
          </a:r>
          <a:r>
            <a:rPr kumimoji="1" lang="ja-JP" altLang="en-US" sz="1100">
              <a:latin typeface="ＭＳ Ｐゴシック"/>
            </a:rPr>
            <a:t>％削減する数値目標を定めている。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70" name="直線コネクタ 69"/>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71"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72" name="直線コネクタ 71"/>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73"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74" name="直線コネクタ 73"/>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121937</xdr:rowOff>
    </xdr:from>
    <xdr:ext cx="405111" cy="259045"/>
    <xdr:sp macro="" textlink="">
      <xdr:nvSpPr>
        <xdr:cNvPr id="75"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6" name="フローチャート : 判断 75"/>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117052</xdr:rowOff>
    </xdr:from>
    <xdr:to>
      <xdr:col>3</xdr:col>
      <xdr:colOff>1222375</xdr:colOff>
      <xdr:row>30</xdr:row>
      <xdr:rowOff>47202</xdr:rowOff>
    </xdr:to>
    <xdr:sp macro="" textlink="">
      <xdr:nvSpPr>
        <xdr:cNvPr id="82" name="円/楕円 81"/>
        <xdr:cNvSpPr/>
      </xdr:nvSpPr>
      <xdr:spPr>
        <a:xfrm>
          <a:off x="47117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139929</xdr:rowOff>
    </xdr:from>
    <xdr:ext cx="405111" cy="259045"/>
    <xdr:sp macro="" textlink="">
      <xdr:nvSpPr>
        <xdr:cNvPr id="83" name="有形固定資産減価償却率該当値テキスト"/>
        <xdr:cNvSpPr txBox="1"/>
      </xdr:nvSpPr>
      <xdr:spPr>
        <a:xfrm>
          <a:off x="4813300" y="57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132080</xdr:rowOff>
    </xdr:from>
    <xdr:to>
      <xdr:col>6</xdr:col>
      <xdr:colOff>561975</xdr:colOff>
      <xdr:row>35</xdr:row>
      <xdr:rowOff>62230</xdr:rowOff>
    </xdr:to>
    <xdr:sp macro="" textlink="">
      <xdr:nvSpPr>
        <xdr:cNvPr id="68" name="円/楕円 67"/>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154957</xdr:rowOff>
    </xdr:from>
    <xdr:ext cx="405111" cy="259045"/>
    <xdr:sp macro="" textlink="">
      <xdr:nvSpPr>
        <xdr:cNvPr id="69" name="【道路】&#10;有形固定資産減価償却率該当値テキスト"/>
        <xdr:cNvSpPr txBox="1"/>
      </xdr:nvSpPr>
      <xdr:spPr>
        <a:xfrm>
          <a:off x="47244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165402</xdr:rowOff>
    </xdr:from>
    <xdr:ext cx="534377" cy="259045"/>
    <xdr:sp macro="" textlink="">
      <xdr:nvSpPr>
        <xdr:cNvPr id="97" name="【道路】&#10;一人当たり延長平均値テキスト"/>
        <xdr:cNvSpPr txBox="1"/>
      </xdr:nvSpPr>
      <xdr:spPr>
        <a:xfrm>
          <a:off x="10566400" y="65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11547</xdr:rowOff>
    </xdr:from>
    <xdr:to>
      <xdr:col>15</xdr:col>
      <xdr:colOff>231775</xdr:colOff>
      <xdr:row>36</xdr:row>
      <xdr:rowOff>113147</xdr:rowOff>
    </xdr:to>
    <xdr:sp macro="" textlink="">
      <xdr:nvSpPr>
        <xdr:cNvPr id="104" name="円/楕円 103"/>
        <xdr:cNvSpPr/>
      </xdr:nvSpPr>
      <xdr:spPr>
        <a:xfrm>
          <a:off x="10426700" y="61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34424</xdr:rowOff>
    </xdr:from>
    <xdr:ext cx="534377" cy="259045"/>
    <xdr:sp macro="" textlink="">
      <xdr:nvSpPr>
        <xdr:cNvPr id="105" name="【道路】&#10;一人当たり延長該当値テキスト"/>
        <xdr:cNvSpPr txBox="1"/>
      </xdr:nvSpPr>
      <xdr:spPr>
        <a:xfrm>
          <a:off x="10566400" y="60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2540</xdr:rowOff>
    </xdr:from>
    <xdr:to>
      <xdr:col>6</xdr:col>
      <xdr:colOff>561975</xdr:colOff>
      <xdr:row>60</xdr:row>
      <xdr:rowOff>104140</xdr:rowOff>
    </xdr:to>
    <xdr:sp macro="" textlink="">
      <xdr:nvSpPr>
        <xdr:cNvPr id="142" name="円/楕円 141"/>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25417</xdr:rowOff>
    </xdr:from>
    <xdr:ext cx="405111" cy="259045"/>
    <xdr:sp macro="" textlink="">
      <xdr:nvSpPr>
        <xdr:cNvPr id="143" name="【橋りょう・トンネル】&#10;有形固定資産減価償却率該当値テキスト"/>
        <xdr:cNvSpPr txBox="1"/>
      </xdr:nvSpPr>
      <xdr:spPr>
        <a:xfrm>
          <a:off x="47244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166094</xdr:rowOff>
    </xdr:from>
    <xdr:to>
      <xdr:col>15</xdr:col>
      <xdr:colOff>231775</xdr:colOff>
      <xdr:row>62</xdr:row>
      <xdr:rowOff>96244</xdr:rowOff>
    </xdr:to>
    <xdr:sp macro="" textlink="">
      <xdr:nvSpPr>
        <xdr:cNvPr id="177" name="円/楕円 176"/>
        <xdr:cNvSpPr/>
      </xdr:nvSpPr>
      <xdr:spPr>
        <a:xfrm>
          <a:off x="10426700" y="106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144521</xdr:rowOff>
    </xdr:from>
    <xdr:ext cx="599010" cy="259045"/>
    <xdr:sp macro="" textlink="">
      <xdr:nvSpPr>
        <xdr:cNvPr id="178" name="【橋りょう・トンネル】&#10;一人当たり有形固定資産（償却資産）額該当値テキスト"/>
        <xdr:cNvSpPr txBox="1"/>
      </xdr:nvSpPr>
      <xdr:spPr>
        <a:xfrm>
          <a:off x="10566400" y="106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650,605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153179</xdr:rowOff>
    </xdr:from>
    <xdr:ext cx="405111" cy="259045"/>
    <xdr:sp macro="" textlink="">
      <xdr:nvSpPr>
        <xdr:cNvPr id="206" name="【公営住宅】&#10;有形固定資産減価償却率平均値テキスト"/>
        <xdr:cNvSpPr txBox="1"/>
      </xdr:nvSpPr>
      <xdr:spPr>
        <a:xfrm>
          <a:off x="47244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142748</xdr:rowOff>
    </xdr:from>
    <xdr:to>
      <xdr:col>6</xdr:col>
      <xdr:colOff>561975</xdr:colOff>
      <xdr:row>83</xdr:row>
      <xdr:rowOff>72898</xdr:rowOff>
    </xdr:to>
    <xdr:sp macro="" textlink="">
      <xdr:nvSpPr>
        <xdr:cNvPr id="213" name="円/楕円 212"/>
        <xdr:cNvSpPr/>
      </xdr:nvSpPr>
      <xdr:spPr>
        <a:xfrm>
          <a:off x="4584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165625</xdr:rowOff>
    </xdr:from>
    <xdr:ext cx="405111" cy="259045"/>
    <xdr:sp macro="" textlink="">
      <xdr:nvSpPr>
        <xdr:cNvPr id="214" name="【公営住宅】&#10;有形固定資産減価償却率該当値テキスト"/>
        <xdr:cNvSpPr txBox="1"/>
      </xdr:nvSpPr>
      <xdr:spPr>
        <a:xfrm>
          <a:off x="4724400" y="1405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104412</xdr:rowOff>
    </xdr:from>
    <xdr:ext cx="469744" cy="259045"/>
    <xdr:sp macro="" textlink="">
      <xdr:nvSpPr>
        <xdr:cNvPr id="243" name="【公営住宅】&#10;一人当たり面積平均値テキスト"/>
        <xdr:cNvSpPr txBox="1"/>
      </xdr:nvSpPr>
      <xdr:spPr>
        <a:xfrm>
          <a:off x="10566400" y="14506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128499</xdr:rowOff>
    </xdr:from>
    <xdr:to>
      <xdr:col>15</xdr:col>
      <xdr:colOff>231775</xdr:colOff>
      <xdr:row>78</xdr:row>
      <xdr:rowOff>58649</xdr:rowOff>
    </xdr:to>
    <xdr:sp macro="" textlink="">
      <xdr:nvSpPr>
        <xdr:cNvPr id="250" name="円/楕円 249"/>
        <xdr:cNvSpPr/>
      </xdr:nvSpPr>
      <xdr:spPr>
        <a:xfrm>
          <a:off x="10426700" y="133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81526</xdr:rowOff>
    </xdr:from>
    <xdr:ext cx="534377" cy="259045"/>
    <xdr:sp macro="" textlink="">
      <xdr:nvSpPr>
        <xdr:cNvPr id="251" name="【公営住宅】&#10;一人当たり面積該当値テキスト"/>
        <xdr:cNvSpPr txBox="1"/>
      </xdr:nvSpPr>
      <xdr:spPr>
        <a:xfrm>
          <a:off x="10566400" y="132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79" name="テキスト ボックス 2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89" name="テキスト ボックス 2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293" name="直線コネクタ 292"/>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294"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295" name="直線コネクタ 294"/>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296"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297" name="直線コネクタ 296"/>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41383</xdr:rowOff>
    </xdr:from>
    <xdr:ext cx="405111" cy="259045"/>
    <xdr:sp macro="" textlink="">
      <xdr:nvSpPr>
        <xdr:cNvPr id="298" name="【認定こども園・幼稚園・保育所】&#10;有形固定資産減価償却率平均値テキスト"/>
        <xdr:cNvSpPr txBox="1"/>
      </xdr:nvSpPr>
      <xdr:spPr>
        <a:xfrm>
          <a:off x="16408400" y="655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299" name="フローチャート : 判断 298"/>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54792</xdr:rowOff>
    </xdr:from>
    <xdr:to>
      <xdr:col>23</xdr:col>
      <xdr:colOff>568325</xdr:colOff>
      <xdr:row>37</xdr:row>
      <xdr:rowOff>156392</xdr:rowOff>
    </xdr:to>
    <xdr:sp macro="" textlink="">
      <xdr:nvSpPr>
        <xdr:cNvPr id="305" name="円/楕円 304"/>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77669</xdr:rowOff>
    </xdr:from>
    <xdr:ext cx="405111" cy="259045"/>
    <xdr:sp macro="" textlink="">
      <xdr:nvSpPr>
        <xdr:cNvPr id="306" name="【認定こども園・幼稚園・保育所】&#10;有形固定資産減価償却率該当値テキスト"/>
        <xdr:cNvSpPr txBox="1"/>
      </xdr:nvSpPr>
      <xdr:spPr>
        <a:xfrm>
          <a:off x="164084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8" name="直線コネクタ 3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9" name="テキスト ボックス 31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0" name="直線コネクタ 3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1" name="テキスト ボックス 32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2" name="直線コネクタ 3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3" name="テキスト ボックス 32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4" name="直線コネクタ 3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5" name="テキスト ボックス 32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6" name="直線コネクタ 3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7" name="テキスト ボックス 32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8" name="直線コネクタ 3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9" name="テキスト ボックス 32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33" name="直線コネクタ 332"/>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34"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35" name="直線コネクタ 334"/>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36"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37" name="直線コネクタ 336"/>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17</xdr:rowOff>
    </xdr:from>
    <xdr:ext cx="469744" cy="259045"/>
    <xdr:sp macro="" textlink="">
      <xdr:nvSpPr>
        <xdr:cNvPr id="338" name="【認定こども園・幼稚園・保育所】&#10;一人当たり面積平均値テキスト"/>
        <xdr:cNvSpPr txBox="1"/>
      </xdr:nvSpPr>
      <xdr:spPr>
        <a:xfrm>
          <a:off x="22250400" y="702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39" name="フローチャート : 判断 338"/>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140244</xdr:rowOff>
    </xdr:from>
    <xdr:to>
      <xdr:col>32</xdr:col>
      <xdr:colOff>238125</xdr:colOff>
      <xdr:row>34</xdr:row>
      <xdr:rowOff>70394</xdr:rowOff>
    </xdr:to>
    <xdr:sp macro="" textlink="">
      <xdr:nvSpPr>
        <xdr:cNvPr id="345" name="円/楕円 344"/>
        <xdr:cNvSpPr/>
      </xdr:nvSpPr>
      <xdr:spPr>
        <a:xfrm>
          <a:off x="22110700" y="57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93271</xdr:rowOff>
    </xdr:from>
    <xdr:ext cx="469744" cy="259045"/>
    <xdr:sp macro="" textlink="">
      <xdr:nvSpPr>
        <xdr:cNvPr id="346" name="【認定こども園・幼稚園・保育所】&#10;一人当たり面積該当値テキスト"/>
        <xdr:cNvSpPr txBox="1"/>
      </xdr:nvSpPr>
      <xdr:spPr>
        <a:xfrm>
          <a:off x="22250400" y="57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71" name="直線コネクタ 370"/>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72"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3" name="直線コネクタ 372"/>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74"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75" name="直線コネクタ 374"/>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160037</xdr:rowOff>
    </xdr:from>
    <xdr:ext cx="405111" cy="259045"/>
    <xdr:sp macro="" textlink="">
      <xdr:nvSpPr>
        <xdr:cNvPr id="376" name="【学校施設】&#10;有形固定資産減価償却率平均値テキスト"/>
        <xdr:cNvSpPr txBox="1"/>
      </xdr:nvSpPr>
      <xdr:spPr>
        <a:xfrm>
          <a:off x="164084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77" name="フローチャート : 判断 37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113030</xdr:rowOff>
    </xdr:from>
    <xdr:to>
      <xdr:col>23</xdr:col>
      <xdr:colOff>568325</xdr:colOff>
      <xdr:row>60</xdr:row>
      <xdr:rowOff>43180</xdr:rowOff>
    </xdr:to>
    <xdr:sp macro="" textlink="">
      <xdr:nvSpPr>
        <xdr:cNvPr id="383" name="円/楕円 382"/>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135907</xdr:rowOff>
    </xdr:from>
    <xdr:ext cx="405111" cy="259045"/>
    <xdr:sp macro="" textlink="">
      <xdr:nvSpPr>
        <xdr:cNvPr id="384" name="【学校施設】&#10;有形固定資産減価償却率該当値テキスト"/>
        <xdr:cNvSpPr txBox="1"/>
      </xdr:nvSpPr>
      <xdr:spPr>
        <a:xfrm>
          <a:off x="164084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4" name="テキスト ボックス 40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6" name="テキスト ボックス 40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8" name="テキスト ボックス 40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10" name="直線コネクタ 409"/>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11"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12" name="直線コネクタ 411"/>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13"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14" name="直線コネクタ 41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165588</xdr:rowOff>
    </xdr:from>
    <xdr:ext cx="469744" cy="259045"/>
    <xdr:sp macro="" textlink="">
      <xdr:nvSpPr>
        <xdr:cNvPr id="415" name="【学校施設】&#10;一人当たり面積平均値テキスト"/>
        <xdr:cNvSpPr txBox="1"/>
      </xdr:nvSpPr>
      <xdr:spPr>
        <a:xfrm>
          <a:off x="22250400" y="10624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16" name="フローチャート : 判断 415"/>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21046</xdr:rowOff>
    </xdr:from>
    <xdr:to>
      <xdr:col>32</xdr:col>
      <xdr:colOff>238125</xdr:colOff>
      <xdr:row>56</xdr:row>
      <xdr:rowOff>122646</xdr:rowOff>
    </xdr:to>
    <xdr:sp macro="" textlink="">
      <xdr:nvSpPr>
        <xdr:cNvPr id="422" name="円/楕円 421"/>
        <xdr:cNvSpPr/>
      </xdr:nvSpPr>
      <xdr:spPr>
        <a:xfrm>
          <a:off x="221107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145523</xdr:rowOff>
    </xdr:from>
    <xdr:ext cx="534377" cy="259045"/>
    <xdr:sp macro="" textlink="">
      <xdr:nvSpPr>
        <xdr:cNvPr id="423" name="【学校施設】&#10;一人当たり面積該当値テキスト"/>
        <xdr:cNvSpPr txBox="1"/>
      </xdr:nvSpPr>
      <xdr:spPr>
        <a:xfrm>
          <a:off x="22250400" y="95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0" name="テキスト ボックス 4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4" name="直線コネクタ 463"/>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5"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6" name="直線コネクタ 465"/>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7"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8" name="直線コネクタ 4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469"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70" name="フローチャート : 判断 469"/>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120650</xdr:rowOff>
    </xdr:from>
    <xdr:to>
      <xdr:col>23</xdr:col>
      <xdr:colOff>568325</xdr:colOff>
      <xdr:row>100</xdr:row>
      <xdr:rowOff>50800</xdr:rowOff>
    </xdr:to>
    <xdr:sp macro="" textlink="">
      <xdr:nvSpPr>
        <xdr:cNvPr id="476" name="円/楕円 475"/>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73677</xdr:rowOff>
    </xdr:from>
    <xdr:ext cx="469744" cy="259045"/>
    <xdr:sp macro="" textlink="">
      <xdr:nvSpPr>
        <xdr:cNvPr id="477" name="【公民館】&#10;有形固定資産減価償却率該当値テキスト"/>
        <xdr:cNvSpPr txBox="1"/>
      </xdr:nvSpPr>
      <xdr:spPr>
        <a:xfrm>
          <a:off x="16408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501" name="直線コネクタ 500"/>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02"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03" name="直線コネクタ 50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4"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5" name="直線コネクタ 504"/>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109745</xdr:rowOff>
    </xdr:from>
    <xdr:ext cx="469744" cy="259045"/>
    <xdr:sp macro="" textlink="">
      <xdr:nvSpPr>
        <xdr:cNvPr id="506" name="【公民館】&#10;一人当たり面積平均値テキスト"/>
        <xdr:cNvSpPr txBox="1"/>
      </xdr:nvSpPr>
      <xdr:spPr>
        <a:xfrm>
          <a:off x="22250400" y="1794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7" name="フローチャート : 判断 506"/>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13970</xdr:rowOff>
    </xdr:from>
    <xdr:to>
      <xdr:col>32</xdr:col>
      <xdr:colOff>238125</xdr:colOff>
      <xdr:row>104</xdr:row>
      <xdr:rowOff>115570</xdr:rowOff>
    </xdr:to>
    <xdr:sp macro="" textlink="">
      <xdr:nvSpPr>
        <xdr:cNvPr id="513" name="円/楕円 512"/>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36847</xdr:rowOff>
    </xdr:from>
    <xdr:ext cx="469744" cy="259045"/>
    <xdr:sp macro="" textlink="">
      <xdr:nvSpPr>
        <xdr:cNvPr id="514" name="【公民館】&#10;一人当たり面積該当値テキスト"/>
        <xdr:cNvSpPr txBox="1"/>
      </xdr:nvSpPr>
      <xdr:spPr>
        <a:xfrm>
          <a:off x="222504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平成２１年１０月に、旧湧別町と旧上湧別町の２町が合併。</a:t>
          </a:r>
          <a:endParaRPr kumimoji="1" lang="en-US" altLang="ja-JP" sz="1300">
            <a:latin typeface="ＭＳ Ｐゴシック"/>
          </a:endParaRPr>
        </a:p>
        <a:p>
          <a:r>
            <a:rPr kumimoji="1" lang="ja-JP" altLang="en-US" sz="1300">
              <a:latin typeface="ＭＳ Ｐゴシック"/>
            </a:rPr>
            <a:t>人口規模が同等の旧２町が合併し、当時から所有する公共施設を現在においても使用しているため、建物の一人当たり面積は総じて高いものなっている。</a:t>
          </a:r>
          <a:endParaRPr kumimoji="1" lang="en-US" altLang="ja-JP" sz="1300">
            <a:latin typeface="ＭＳ Ｐゴシック"/>
          </a:endParaRPr>
        </a:p>
        <a:p>
          <a:r>
            <a:rPr kumimoji="1" lang="ja-JP" altLang="en-US" sz="1300">
              <a:latin typeface="ＭＳ Ｐゴシック"/>
            </a:rPr>
            <a:t>施設は償却が進展し、償却率は類似団体と比較して高くなっている。</a:t>
          </a:r>
          <a:endParaRPr kumimoji="1" lang="en-US" altLang="ja-JP" sz="1300">
            <a:latin typeface="ＭＳ Ｐゴシック"/>
          </a:endParaRPr>
        </a:p>
        <a:p>
          <a:r>
            <a:rPr kumimoji="1" lang="ja-JP" altLang="en-US" sz="1300">
              <a:latin typeface="ＭＳ Ｐゴシック"/>
            </a:rPr>
            <a:t>道路は、過疎地域で人口が密集しておらず住居が点在していることなどから、一人当たり延長は長くなっている。</a:t>
          </a:r>
          <a:endParaRPr kumimoji="1" lang="en-US" altLang="ja-JP" sz="1300">
            <a:latin typeface="ＭＳ Ｐゴシック"/>
          </a:endParaRPr>
        </a:p>
        <a:p>
          <a:r>
            <a:rPr kumimoji="1" lang="ja-JP" altLang="en-US" sz="1300">
              <a:latin typeface="ＭＳ Ｐゴシック"/>
            </a:rPr>
            <a:t>公営住宅は、公営住宅等長寿命化計画に基づき整備を進め、一人当たり面積が多くなっている。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41</xdr:row>
      <xdr:rowOff>57912</xdr:rowOff>
    </xdr:to>
    <xdr:cxnSp macro="">
      <xdr:nvCxnSpPr>
        <xdr:cNvPr id="55" name="直線コネクタ 54"/>
        <xdr:cNvCxnSpPr/>
      </xdr:nvCxnSpPr>
      <xdr:spPr>
        <a:xfrm flipV="1">
          <a:off x="4634865" y="579120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図書館】&#10;有形固定資産減価償却率最小値テキスト"/>
        <xdr:cNvSpPr txBox="1"/>
      </xdr:nvSpPr>
      <xdr:spPr>
        <a:xfrm>
          <a:off x="47244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69744" cy="259045"/>
    <xdr:sp macro="" textlink="">
      <xdr:nvSpPr>
        <xdr:cNvPr id="58" name="【図書館】&#10;有形固定資産減価償却率最大値テキスト"/>
        <xdr:cNvSpPr txBox="1"/>
      </xdr:nvSpPr>
      <xdr:spPr>
        <a:xfrm>
          <a:off x="4724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109999</xdr:rowOff>
    </xdr:from>
    <xdr:ext cx="405111" cy="259045"/>
    <xdr:sp macro="" textlink="">
      <xdr:nvSpPr>
        <xdr:cNvPr id="60" name="【図書館】&#10;有形固定資産減価償却率平均値テキスト"/>
        <xdr:cNvSpPr txBox="1"/>
      </xdr:nvSpPr>
      <xdr:spPr>
        <a:xfrm>
          <a:off x="4724400" y="6796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87122</xdr:rowOff>
    </xdr:from>
    <xdr:to>
      <xdr:col>6</xdr:col>
      <xdr:colOff>561975</xdr:colOff>
      <xdr:row>41</xdr:row>
      <xdr:rowOff>17272</xdr:rowOff>
    </xdr:to>
    <xdr:sp macro="" textlink="">
      <xdr:nvSpPr>
        <xdr:cNvPr id="61" name="フローチャート : 判断 60"/>
        <xdr:cNvSpPr/>
      </xdr:nvSpPr>
      <xdr:spPr>
        <a:xfrm>
          <a:off x="4584700" y="694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7112</xdr:rowOff>
    </xdr:from>
    <xdr:to>
      <xdr:col>6</xdr:col>
      <xdr:colOff>561975</xdr:colOff>
      <xdr:row>41</xdr:row>
      <xdr:rowOff>108712</xdr:rowOff>
    </xdr:to>
    <xdr:sp macro="" textlink="">
      <xdr:nvSpPr>
        <xdr:cNvPr id="67" name="円/楕円 66"/>
        <xdr:cNvSpPr/>
      </xdr:nvSpPr>
      <xdr:spPr>
        <a:xfrm>
          <a:off x="45847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93489</xdr:rowOff>
    </xdr:from>
    <xdr:ext cx="405111" cy="259045"/>
    <xdr:sp macro="" textlink="">
      <xdr:nvSpPr>
        <xdr:cNvPr id="68" name="【図書館】&#10;有形固定資産減価償却率該当値テキスト"/>
        <xdr:cNvSpPr txBox="1"/>
      </xdr:nvSpPr>
      <xdr:spPr>
        <a:xfrm>
          <a:off x="4724400" y="695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22860</xdr:rowOff>
    </xdr:from>
    <xdr:to>
      <xdr:col>15</xdr:col>
      <xdr:colOff>180340</xdr:colOff>
      <xdr:row>41</xdr:row>
      <xdr:rowOff>101600</xdr:rowOff>
    </xdr:to>
    <xdr:cxnSp macro="">
      <xdr:nvCxnSpPr>
        <xdr:cNvPr id="92" name="直線コネクタ 91"/>
        <xdr:cNvCxnSpPr/>
      </xdr:nvCxnSpPr>
      <xdr:spPr>
        <a:xfrm flipV="1">
          <a:off x="10476865" y="5680710"/>
          <a:ext cx="0"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105427</xdr:rowOff>
    </xdr:from>
    <xdr:ext cx="469744" cy="259045"/>
    <xdr:sp macro="" textlink="">
      <xdr:nvSpPr>
        <xdr:cNvPr id="93" name="【図書館】&#10;一人当たり面積最小値テキスト"/>
        <xdr:cNvSpPr txBox="1"/>
      </xdr:nvSpPr>
      <xdr:spPr>
        <a:xfrm>
          <a:off x="10566400"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41</xdr:row>
      <xdr:rowOff>101600</xdr:rowOff>
    </xdr:from>
    <xdr:to>
      <xdr:col>15</xdr:col>
      <xdr:colOff>269875</xdr:colOff>
      <xdr:row>41</xdr:row>
      <xdr:rowOff>101600</xdr:rowOff>
    </xdr:to>
    <xdr:cxnSp macro="">
      <xdr:nvCxnSpPr>
        <xdr:cNvPr id="94" name="直線コネクタ 93"/>
        <xdr:cNvCxnSpPr/>
      </xdr:nvCxnSpPr>
      <xdr:spPr>
        <a:xfrm>
          <a:off x="10388600" y="713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140987</xdr:rowOff>
    </xdr:from>
    <xdr:ext cx="469744" cy="259045"/>
    <xdr:sp macro="" textlink="">
      <xdr:nvSpPr>
        <xdr:cNvPr id="95" name="【図書館】&#10;一人当たり面積最大値テキスト"/>
        <xdr:cNvSpPr txBox="1"/>
      </xdr:nvSpPr>
      <xdr:spPr>
        <a:xfrm>
          <a:off x="105664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a:t>
          </a:r>
          <a:endParaRPr kumimoji="1" lang="ja-JP" altLang="en-US" sz="1000" b="1">
            <a:latin typeface="ＭＳ Ｐゴシック"/>
          </a:endParaRPr>
        </a:p>
      </xdr:txBody>
    </xdr:sp>
    <xdr:clientData/>
  </xdr:oneCellAnchor>
  <xdr:twoCellAnchor>
    <xdr:from>
      <xdr:col>15</xdr:col>
      <xdr:colOff>92075</xdr:colOff>
      <xdr:row>33</xdr:row>
      <xdr:rowOff>22860</xdr:rowOff>
    </xdr:from>
    <xdr:to>
      <xdr:col>15</xdr:col>
      <xdr:colOff>269875</xdr:colOff>
      <xdr:row>33</xdr:row>
      <xdr:rowOff>22860</xdr:rowOff>
    </xdr:to>
    <xdr:cxnSp macro="">
      <xdr:nvCxnSpPr>
        <xdr:cNvPr id="96" name="直線コネクタ 95"/>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165117</xdr:rowOff>
    </xdr:from>
    <xdr:ext cx="469744" cy="259045"/>
    <xdr:sp macro="" textlink="">
      <xdr:nvSpPr>
        <xdr:cNvPr id="97" name="【図書館】&#10;一人当たり面積平均値テキスト"/>
        <xdr:cNvSpPr txBox="1"/>
      </xdr:nvSpPr>
      <xdr:spPr>
        <a:xfrm>
          <a:off x="10566400" y="6680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15240</xdr:rowOff>
    </xdr:from>
    <xdr:to>
      <xdr:col>15</xdr:col>
      <xdr:colOff>231775</xdr:colOff>
      <xdr:row>39</xdr:row>
      <xdr:rowOff>116840</xdr:rowOff>
    </xdr:to>
    <xdr:sp macro="" textlink="">
      <xdr:nvSpPr>
        <xdr:cNvPr id="98" name="フローチャート : 判断 97"/>
        <xdr:cNvSpPr/>
      </xdr:nvSpPr>
      <xdr:spPr>
        <a:xfrm>
          <a:off x="104267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143510</xdr:rowOff>
    </xdr:from>
    <xdr:to>
      <xdr:col>15</xdr:col>
      <xdr:colOff>231775</xdr:colOff>
      <xdr:row>33</xdr:row>
      <xdr:rowOff>73660</xdr:rowOff>
    </xdr:to>
    <xdr:sp macro="" textlink="">
      <xdr:nvSpPr>
        <xdr:cNvPr id="104" name="円/楕円 103"/>
        <xdr:cNvSpPr/>
      </xdr:nvSpPr>
      <xdr:spPr>
        <a:xfrm>
          <a:off x="104267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96537</xdr:rowOff>
    </xdr:from>
    <xdr:ext cx="469744" cy="259045"/>
    <xdr:sp macro="" textlink="">
      <xdr:nvSpPr>
        <xdr:cNvPr id="105" name="【図書館】&#10;一人当たり面積該当値テキスト"/>
        <xdr:cNvSpPr txBox="1"/>
      </xdr:nvSpPr>
      <xdr:spPr>
        <a:xfrm>
          <a:off x="10566400" y="558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130" name="直線コネクタ 129"/>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131"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132" name="直線コネクタ 131"/>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4" name="直線コネクタ 13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135"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136" name="フローチャート : 判断 135"/>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44450</xdr:rowOff>
    </xdr:from>
    <xdr:to>
      <xdr:col>6</xdr:col>
      <xdr:colOff>561975</xdr:colOff>
      <xdr:row>55</xdr:row>
      <xdr:rowOff>146050</xdr:rowOff>
    </xdr:to>
    <xdr:sp macro="" textlink="">
      <xdr:nvSpPr>
        <xdr:cNvPr id="142" name="円/楕円 141"/>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168927</xdr:rowOff>
    </xdr:from>
    <xdr:ext cx="469744" cy="259045"/>
    <xdr:sp macro="" textlink="">
      <xdr:nvSpPr>
        <xdr:cNvPr id="143" name="【体育館・プール】&#10;有形固定資産減価償却率該当値テキスト"/>
        <xdr:cNvSpPr txBox="1"/>
      </xdr:nvSpPr>
      <xdr:spPr>
        <a:xfrm>
          <a:off x="47244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5" name="テキスト ボックス 15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7" name="テキスト ボックス 15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59" name="テキスト ボックス 15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1" name="テキスト ボックス 16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3" name="テキスト ボックス 16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65" name="直線コネクタ 164"/>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66"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67" name="直線コネクタ 166"/>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6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69" name="直線コネクタ 16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79874</xdr:rowOff>
    </xdr:from>
    <xdr:ext cx="469744" cy="259045"/>
    <xdr:sp macro="" textlink="">
      <xdr:nvSpPr>
        <xdr:cNvPr id="170" name="【体育館・プール】&#10;一人当たり面積平均値テキスト"/>
        <xdr:cNvSpPr txBox="1"/>
      </xdr:nvSpPr>
      <xdr:spPr>
        <a:xfrm>
          <a:off x="10566400" y="10538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71" name="フローチャート : 判断 170"/>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143510</xdr:rowOff>
    </xdr:from>
    <xdr:to>
      <xdr:col>15</xdr:col>
      <xdr:colOff>231775</xdr:colOff>
      <xdr:row>56</xdr:row>
      <xdr:rowOff>73660</xdr:rowOff>
    </xdr:to>
    <xdr:sp macro="" textlink="">
      <xdr:nvSpPr>
        <xdr:cNvPr id="177" name="円/楕円 176"/>
        <xdr:cNvSpPr/>
      </xdr:nvSpPr>
      <xdr:spPr>
        <a:xfrm>
          <a:off x="10426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96537</xdr:rowOff>
    </xdr:from>
    <xdr:ext cx="469744" cy="259045"/>
    <xdr:sp macro="" textlink="">
      <xdr:nvSpPr>
        <xdr:cNvPr id="178" name="【体育館・プール】&#10;一人当たり面積該当値テキスト"/>
        <xdr:cNvSpPr txBox="1"/>
      </xdr:nvSpPr>
      <xdr:spPr>
        <a:xfrm>
          <a:off x="10566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0" name="直線コネクタ 18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1" name="テキスト ボックス 19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2" name="直線コネクタ 19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3" name="テキスト ボックス 19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4" name="直線コネクタ 19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5" name="テキスト ボックス 19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6" name="直線コネクタ 19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7" name="テキスト ボックス 19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8" name="直線コネクタ 19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99" name="テキスト ボックス 19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203" name="直線コネクタ 202"/>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204"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05" name="直線コネクタ 204"/>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06"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07" name="直線コネクタ 206"/>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106697</xdr:rowOff>
    </xdr:from>
    <xdr:ext cx="405111" cy="259045"/>
    <xdr:sp macro="" textlink="">
      <xdr:nvSpPr>
        <xdr:cNvPr id="208" name="【福祉施設】&#10;有形固定資産減価償却率平均値テキスト"/>
        <xdr:cNvSpPr txBox="1"/>
      </xdr:nvSpPr>
      <xdr:spPr>
        <a:xfrm>
          <a:off x="4724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09" name="フローチャート : 判断 20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78739</xdr:rowOff>
    </xdr:from>
    <xdr:to>
      <xdr:col>6</xdr:col>
      <xdr:colOff>561975</xdr:colOff>
      <xdr:row>78</xdr:row>
      <xdr:rowOff>8889</xdr:rowOff>
    </xdr:to>
    <xdr:sp macro="" textlink="">
      <xdr:nvSpPr>
        <xdr:cNvPr id="215" name="円/楕円 214"/>
        <xdr:cNvSpPr/>
      </xdr:nvSpPr>
      <xdr:spPr>
        <a:xfrm>
          <a:off x="45847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8906</xdr:rowOff>
    </xdr:from>
    <xdr:ext cx="405111" cy="259045"/>
    <xdr:sp macro="" textlink="">
      <xdr:nvSpPr>
        <xdr:cNvPr id="216" name="【福祉施設】&#10;有形固定資産減価償却率該当値テキスト"/>
        <xdr:cNvSpPr txBox="1"/>
      </xdr:nvSpPr>
      <xdr:spPr>
        <a:xfrm>
          <a:off x="4724400" y="1321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7" name="直線コネクタ 2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8" name="テキスト ボックス 2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29" name="直線コネクタ 2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0" name="テキスト ボックス 2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1" name="直線コネクタ 2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2" name="テキスト ボックス 2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3" name="直線コネクタ 2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4" name="テキスト ボックス 2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5" name="直線コネクタ 2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6" name="テキスト ボックス 2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7" name="直線コネクタ 2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8" name="テキスト ボックス 2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242" name="直線コネクタ 241"/>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243"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244" name="直線コネクタ 243"/>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245"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246" name="直線コネクタ 245"/>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150784</xdr:rowOff>
    </xdr:from>
    <xdr:ext cx="469744" cy="259045"/>
    <xdr:sp macro="" textlink="">
      <xdr:nvSpPr>
        <xdr:cNvPr id="247" name="【福祉施設】&#10;一人当たり面積平均値テキスト"/>
        <xdr:cNvSpPr txBox="1"/>
      </xdr:nvSpPr>
      <xdr:spPr>
        <a:xfrm>
          <a:off x="10566400" y="1420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248" name="フローチャート : 判断 247"/>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84727</xdr:rowOff>
    </xdr:from>
    <xdr:to>
      <xdr:col>15</xdr:col>
      <xdr:colOff>231775</xdr:colOff>
      <xdr:row>78</xdr:row>
      <xdr:rowOff>14877</xdr:rowOff>
    </xdr:to>
    <xdr:sp macro="" textlink="">
      <xdr:nvSpPr>
        <xdr:cNvPr id="254" name="円/楕円 253"/>
        <xdr:cNvSpPr/>
      </xdr:nvSpPr>
      <xdr:spPr>
        <a:xfrm>
          <a:off x="10426700" y="132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37754</xdr:rowOff>
    </xdr:from>
    <xdr:ext cx="469744" cy="259045"/>
    <xdr:sp macro="" textlink="">
      <xdr:nvSpPr>
        <xdr:cNvPr id="255" name="【福祉施設】&#10;一人当たり面積該当値テキスト"/>
        <xdr:cNvSpPr txBox="1"/>
      </xdr:nvSpPr>
      <xdr:spPr>
        <a:xfrm>
          <a:off x="10566400" y="1323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6" name="テキスト ボックス 26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8" name="テキスト ボックス 26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8" name="テキスト ボックス 27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141514</xdr:rowOff>
    </xdr:from>
    <xdr:to>
      <xdr:col>6</xdr:col>
      <xdr:colOff>510540</xdr:colOff>
      <xdr:row>108</xdr:row>
      <xdr:rowOff>167639</xdr:rowOff>
    </xdr:to>
    <xdr:cxnSp macro="">
      <xdr:nvCxnSpPr>
        <xdr:cNvPr id="282" name="直線コネクタ 281"/>
        <xdr:cNvCxnSpPr/>
      </xdr:nvCxnSpPr>
      <xdr:spPr>
        <a:xfrm flipV="1">
          <a:off x="4634865" y="17286514"/>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283" name="【市民会館】&#10;有形固定資産減価償却率最小値テキスト"/>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284" name="直線コネクタ 283"/>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88191</xdr:rowOff>
    </xdr:from>
    <xdr:ext cx="405111" cy="259045"/>
    <xdr:sp macro="" textlink="">
      <xdr:nvSpPr>
        <xdr:cNvPr id="285" name="【市民会館】&#10;有形固定資産減価償却率最大値テキスト"/>
        <xdr:cNvSpPr txBox="1"/>
      </xdr:nvSpPr>
      <xdr:spPr>
        <a:xfrm>
          <a:off x="47244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100</xdr:row>
      <xdr:rowOff>141514</xdr:rowOff>
    </xdr:from>
    <xdr:to>
      <xdr:col>6</xdr:col>
      <xdr:colOff>600075</xdr:colOff>
      <xdr:row>100</xdr:row>
      <xdr:rowOff>141514</xdr:rowOff>
    </xdr:to>
    <xdr:cxnSp macro="">
      <xdr:nvCxnSpPr>
        <xdr:cNvPr id="286" name="直線コネクタ 285"/>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561</xdr:rowOff>
    </xdr:from>
    <xdr:ext cx="405111" cy="259045"/>
    <xdr:sp macro="" textlink="">
      <xdr:nvSpPr>
        <xdr:cNvPr id="287" name="【市民会館】&#10;有形固定資産減価償却率平均値テキスト"/>
        <xdr:cNvSpPr txBox="1"/>
      </xdr:nvSpPr>
      <xdr:spPr>
        <a:xfrm>
          <a:off x="4724400" y="1817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22134</xdr:rowOff>
    </xdr:from>
    <xdr:to>
      <xdr:col>6</xdr:col>
      <xdr:colOff>561975</xdr:colOff>
      <xdr:row>106</xdr:row>
      <xdr:rowOff>123734</xdr:rowOff>
    </xdr:to>
    <xdr:sp macro="" textlink="">
      <xdr:nvSpPr>
        <xdr:cNvPr id="288" name="フローチャート : 判断 287"/>
        <xdr:cNvSpPr/>
      </xdr:nvSpPr>
      <xdr:spPr>
        <a:xfrm>
          <a:off x="45847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36830</xdr:rowOff>
    </xdr:from>
    <xdr:to>
      <xdr:col>6</xdr:col>
      <xdr:colOff>561975</xdr:colOff>
      <xdr:row>103</xdr:row>
      <xdr:rowOff>138430</xdr:rowOff>
    </xdr:to>
    <xdr:sp macro="" textlink="">
      <xdr:nvSpPr>
        <xdr:cNvPr id="294" name="円/楕円 293"/>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59707</xdr:rowOff>
    </xdr:from>
    <xdr:ext cx="405111" cy="259045"/>
    <xdr:sp macro="" textlink="">
      <xdr:nvSpPr>
        <xdr:cNvPr id="295" name="【市民会館】&#10;有形固定資産減価償却率該当値テキスト"/>
        <xdr:cNvSpPr txBox="1"/>
      </xdr:nvSpPr>
      <xdr:spPr>
        <a:xfrm>
          <a:off x="47244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6" name="直線コネクタ 3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7" name="テキスト ボックス 3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8" name="直線コネクタ 3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09" name="テキスト ボックス 3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0" name="直線コネクタ 3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1" name="テキスト ボックス 3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2" name="直線コネクタ 3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3" name="テキスト ボックス 3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4" name="直線コネクタ 3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5" name="テキスト ボックス 3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118872</xdr:rowOff>
    </xdr:from>
    <xdr:to>
      <xdr:col>15</xdr:col>
      <xdr:colOff>180340</xdr:colOff>
      <xdr:row>108</xdr:row>
      <xdr:rowOff>86106</xdr:rowOff>
    </xdr:to>
    <xdr:cxnSp macro="">
      <xdr:nvCxnSpPr>
        <xdr:cNvPr id="319" name="直線コネクタ 318"/>
        <xdr:cNvCxnSpPr/>
      </xdr:nvCxnSpPr>
      <xdr:spPr>
        <a:xfrm flipV="1">
          <a:off x="10476865" y="17263872"/>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89933</xdr:rowOff>
    </xdr:from>
    <xdr:ext cx="469744" cy="259045"/>
    <xdr:sp macro="" textlink="">
      <xdr:nvSpPr>
        <xdr:cNvPr id="320" name="【市民会館】&#10;一人当たり面積最小値テキスト"/>
        <xdr:cNvSpPr txBox="1"/>
      </xdr:nvSpPr>
      <xdr:spPr>
        <a:xfrm>
          <a:off x="10566400"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108</xdr:row>
      <xdr:rowOff>86106</xdr:rowOff>
    </xdr:from>
    <xdr:to>
      <xdr:col>15</xdr:col>
      <xdr:colOff>269875</xdr:colOff>
      <xdr:row>108</xdr:row>
      <xdr:rowOff>86106</xdr:rowOff>
    </xdr:to>
    <xdr:cxnSp macro="">
      <xdr:nvCxnSpPr>
        <xdr:cNvPr id="321" name="直線コネクタ 320"/>
        <xdr:cNvCxnSpPr/>
      </xdr:nvCxnSpPr>
      <xdr:spPr>
        <a:xfrm>
          <a:off x="10388600" y="1860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65549</xdr:rowOff>
    </xdr:from>
    <xdr:ext cx="469744" cy="259045"/>
    <xdr:sp macro="" textlink="">
      <xdr:nvSpPr>
        <xdr:cNvPr id="322" name="【市民会館】&#10;一人当たり面積最大値テキスト"/>
        <xdr:cNvSpPr txBox="1"/>
      </xdr:nvSpPr>
      <xdr:spPr>
        <a:xfrm>
          <a:off x="10566400" y="1703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1.844</a:t>
          </a:r>
          <a:endParaRPr kumimoji="1" lang="ja-JP" altLang="en-US" sz="1000" b="1">
            <a:latin typeface="ＭＳ Ｐゴシック"/>
          </a:endParaRPr>
        </a:p>
      </xdr:txBody>
    </xdr:sp>
    <xdr:clientData/>
  </xdr:oneCellAnchor>
  <xdr:twoCellAnchor>
    <xdr:from>
      <xdr:col>15</xdr:col>
      <xdr:colOff>92075</xdr:colOff>
      <xdr:row>100</xdr:row>
      <xdr:rowOff>118872</xdr:rowOff>
    </xdr:from>
    <xdr:to>
      <xdr:col>15</xdr:col>
      <xdr:colOff>269875</xdr:colOff>
      <xdr:row>100</xdr:row>
      <xdr:rowOff>118872</xdr:rowOff>
    </xdr:to>
    <xdr:cxnSp macro="">
      <xdr:nvCxnSpPr>
        <xdr:cNvPr id="323" name="直線コネクタ 322"/>
        <xdr:cNvCxnSpPr/>
      </xdr:nvCxnSpPr>
      <xdr:spPr>
        <a:xfrm>
          <a:off x="10388600" y="1726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2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0.635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25" name="フローチャート : 判断 32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68072</xdr:rowOff>
    </xdr:from>
    <xdr:to>
      <xdr:col>15</xdr:col>
      <xdr:colOff>231775</xdr:colOff>
      <xdr:row>100</xdr:row>
      <xdr:rowOff>169672</xdr:rowOff>
    </xdr:to>
    <xdr:sp macro="" textlink="">
      <xdr:nvSpPr>
        <xdr:cNvPr id="331" name="円/楕円 330"/>
        <xdr:cNvSpPr/>
      </xdr:nvSpPr>
      <xdr:spPr>
        <a:xfrm>
          <a:off x="10426700" y="172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21099</xdr:rowOff>
    </xdr:from>
    <xdr:ext cx="469744" cy="259045"/>
    <xdr:sp macro="" textlink="">
      <xdr:nvSpPr>
        <xdr:cNvPr id="332" name="【市民会館】&#10;一人当たり面積該当値テキスト"/>
        <xdr:cNvSpPr txBox="1"/>
      </xdr:nvSpPr>
      <xdr:spPr>
        <a:xfrm>
          <a:off x="10566400" y="171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1" name="正方形/長方形 34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8" name="正方形/長方形 34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0" name="直線コネクタ 35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1" name="テキスト ボックス 36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2" name="直線コネクタ 36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3" name="テキスト ボックス 36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4" name="直線コネクタ 36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5" name="テキスト ボックス 36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6" name="直線コネクタ 36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7" name="テキスト ボックス 36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112014</xdr:rowOff>
    </xdr:from>
    <xdr:to>
      <xdr:col>23</xdr:col>
      <xdr:colOff>516889</xdr:colOff>
      <xdr:row>64</xdr:row>
      <xdr:rowOff>77724</xdr:rowOff>
    </xdr:to>
    <xdr:cxnSp macro="">
      <xdr:nvCxnSpPr>
        <xdr:cNvPr id="371" name="直線コネクタ 370"/>
        <xdr:cNvCxnSpPr/>
      </xdr:nvCxnSpPr>
      <xdr:spPr>
        <a:xfrm flipV="1">
          <a:off x="16318864" y="988466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81551</xdr:rowOff>
    </xdr:from>
    <xdr:ext cx="405111" cy="259045"/>
    <xdr:sp macro="" textlink="">
      <xdr:nvSpPr>
        <xdr:cNvPr id="372" name="【保健センター・保健所】&#10;有形固定資産減価償却率最小値テキスト"/>
        <xdr:cNvSpPr txBox="1"/>
      </xdr:nvSpPr>
      <xdr:spPr>
        <a:xfrm>
          <a:off x="164084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23</xdr:col>
      <xdr:colOff>428625</xdr:colOff>
      <xdr:row>64</xdr:row>
      <xdr:rowOff>77724</xdr:rowOff>
    </xdr:from>
    <xdr:to>
      <xdr:col>23</xdr:col>
      <xdr:colOff>606425</xdr:colOff>
      <xdr:row>64</xdr:row>
      <xdr:rowOff>77724</xdr:rowOff>
    </xdr:to>
    <xdr:cxnSp macro="">
      <xdr:nvCxnSpPr>
        <xdr:cNvPr id="373" name="直線コネクタ 372"/>
        <xdr:cNvCxnSpPr/>
      </xdr:nvCxnSpPr>
      <xdr:spPr>
        <a:xfrm>
          <a:off x="16230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58691</xdr:rowOff>
    </xdr:from>
    <xdr:ext cx="405111" cy="259045"/>
    <xdr:sp macro="" textlink="">
      <xdr:nvSpPr>
        <xdr:cNvPr id="374" name="【保健センター・保健所】&#10;有形固定資産減価償却率最大値テキスト"/>
        <xdr:cNvSpPr txBox="1"/>
      </xdr:nvSpPr>
      <xdr:spPr>
        <a:xfrm>
          <a:off x="16408400" y="965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57</xdr:row>
      <xdr:rowOff>112014</xdr:rowOff>
    </xdr:from>
    <xdr:to>
      <xdr:col>23</xdr:col>
      <xdr:colOff>606425</xdr:colOff>
      <xdr:row>57</xdr:row>
      <xdr:rowOff>112014</xdr:rowOff>
    </xdr:to>
    <xdr:cxnSp macro="">
      <xdr:nvCxnSpPr>
        <xdr:cNvPr id="375" name="直線コネクタ 374"/>
        <xdr:cNvCxnSpPr/>
      </xdr:nvCxnSpPr>
      <xdr:spPr>
        <a:xfrm>
          <a:off x="16230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53357</xdr:rowOff>
    </xdr:from>
    <xdr:ext cx="405111" cy="259045"/>
    <xdr:sp macro="" textlink="">
      <xdr:nvSpPr>
        <xdr:cNvPr id="376" name="【保健センター・保健所】&#10;有形固定資産減価償却率平均値テキスト"/>
        <xdr:cNvSpPr txBox="1"/>
      </xdr:nvSpPr>
      <xdr:spPr>
        <a:xfrm>
          <a:off x="164084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377" name="フローチャート : 判断 376"/>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68072</xdr:rowOff>
    </xdr:from>
    <xdr:to>
      <xdr:col>23</xdr:col>
      <xdr:colOff>568325</xdr:colOff>
      <xdr:row>58</xdr:row>
      <xdr:rowOff>169672</xdr:rowOff>
    </xdr:to>
    <xdr:sp macro="" textlink="">
      <xdr:nvSpPr>
        <xdr:cNvPr id="383" name="円/楕円 382"/>
        <xdr:cNvSpPr/>
      </xdr:nvSpPr>
      <xdr:spPr>
        <a:xfrm>
          <a:off x="16268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90949</xdr:rowOff>
    </xdr:from>
    <xdr:ext cx="405111" cy="259045"/>
    <xdr:sp macro="" textlink="">
      <xdr:nvSpPr>
        <xdr:cNvPr id="384" name="【保健センター・保健所】&#10;有形固定資産減価償却率該当値テキスト"/>
        <xdr:cNvSpPr txBox="1"/>
      </xdr:nvSpPr>
      <xdr:spPr>
        <a:xfrm>
          <a:off x="16408400" y="98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4" name="テキスト ボックス 4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6" name="テキスト ボックス 4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76744</xdr:rowOff>
    </xdr:from>
    <xdr:to>
      <xdr:col>32</xdr:col>
      <xdr:colOff>186689</xdr:colOff>
      <xdr:row>63</xdr:row>
      <xdr:rowOff>142059</xdr:rowOff>
    </xdr:to>
    <xdr:cxnSp macro="">
      <xdr:nvCxnSpPr>
        <xdr:cNvPr id="410" name="直線コネクタ 409"/>
        <xdr:cNvCxnSpPr/>
      </xdr:nvCxnSpPr>
      <xdr:spPr>
        <a:xfrm flipV="1">
          <a:off x="22160864" y="950649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145886</xdr:rowOff>
    </xdr:from>
    <xdr:ext cx="469744" cy="259045"/>
    <xdr:sp macro="" textlink="">
      <xdr:nvSpPr>
        <xdr:cNvPr id="411" name="【保健センター・保健所】&#10;一人当たり面積最小値テキスト"/>
        <xdr:cNvSpPr txBox="1"/>
      </xdr:nvSpPr>
      <xdr:spPr>
        <a:xfrm>
          <a:off x="22250400"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142059</xdr:rowOff>
    </xdr:from>
    <xdr:to>
      <xdr:col>32</xdr:col>
      <xdr:colOff>276225</xdr:colOff>
      <xdr:row>63</xdr:row>
      <xdr:rowOff>142059</xdr:rowOff>
    </xdr:to>
    <xdr:cxnSp macro="">
      <xdr:nvCxnSpPr>
        <xdr:cNvPr id="412" name="直線コネクタ 411"/>
        <xdr:cNvCxnSpPr/>
      </xdr:nvCxnSpPr>
      <xdr:spPr>
        <a:xfrm>
          <a:off x="22072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23421</xdr:rowOff>
    </xdr:from>
    <xdr:ext cx="469744" cy="259045"/>
    <xdr:sp macro="" textlink="">
      <xdr:nvSpPr>
        <xdr:cNvPr id="413" name="【保健センター・保健所】&#10;一人当たり面積最大値テキスト"/>
        <xdr:cNvSpPr txBox="1"/>
      </xdr:nvSpPr>
      <xdr:spPr>
        <a:xfrm>
          <a:off x="222504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0.489</a:t>
          </a:r>
          <a:endParaRPr kumimoji="1" lang="ja-JP" altLang="en-US" sz="1000" b="1">
            <a:latin typeface="ＭＳ Ｐゴシック"/>
          </a:endParaRPr>
        </a:p>
      </xdr:txBody>
    </xdr:sp>
    <xdr:clientData/>
  </xdr:oneCellAnchor>
  <xdr:twoCellAnchor>
    <xdr:from>
      <xdr:col>32</xdr:col>
      <xdr:colOff>98425</xdr:colOff>
      <xdr:row>55</xdr:row>
      <xdr:rowOff>76744</xdr:rowOff>
    </xdr:from>
    <xdr:to>
      <xdr:col>32</xdr:col>
      <xdr:colOff>276225</xdr:colOff>
      <xdr:row>55</xdr:row>
      <xdr:rowOff>76744</xdr:rowOff>
    </xdr:to>
    <xdr:cxnSp macro="">
      <xdr:nvCxnSpPr>
        <xdr:cNvPr id="414" name="直線コネクタ 413"/>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66420</xdr:rowOff>
    </xdr:from>
    <xdr:ext cx="469744" cy="259045"/>
    <xdr:sp macro="" textlink="">
      <xdr:nvSpPr>
        <xdr:cNvPr id="415" name="【保健センター・保健所】&#10;一人当たり面積平均値テキスト"/>
        <xdr:cNvSpPr txBox="1"/>
      </xdr:nvSpPr>
      <xdr:spPr>
        <a:xfrm>
          <a:off x="22250400" y="101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87993</xdr:rowOff>
    </xdr:from>
    <xdr:to>
      <xdr:col>32</xdr:col>
      <xdr:colOff>238125</xdr:colOff>
      <xdr:row>60</xdr:row>
      <xdr:rowOff>18143</xdr:rowOff>
    </xdr:to>
    <xdr:sp macro="" textlink="">
      <xdr:nvSpPr>
        <xdr:cNvPr id="416" name="フローチャート : 判断 415"/>
        <xdr:cNvSpPr/>
      </xdr:nvSpPr>
      <xdr:spPr>
        <a:xfrm>
          <a:off x="22110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25944</xdr:rowOff>
    </xdr:from>
    <xdr:to>
      <xdr:col>32</xdr:col>
      <xdr:colOff>238125</xdr:colOff>
      <xdr:row>55</xdr:row>
      <xdr:rowOff>127544</xdr:rowOff>
    </xdr:to>
    <xdr:sp macro="" textlink="">
      <xdr:nvSpPr>
        <xdr:cNvPr id="422" name="円/楕円 421"/>
        <xdr:cNvSpPr/>
      </xdr:nvSpPr>
      <xdr:spPr>
        <a:xfrm>
          <a:off x="221107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150421</xdr:rowOff>
    </xdr:from>
    <xdr:ext cx="469744" cy="259045"/>
    <xdr:sp macro="" textlink="">
      <xdr:nvSpPr>
        <xdr:cNvPr id="423" name="【保健センター・保健所】&#10;一人当たり面積該当値テキスト"/>
        <xdr:cNvSpPr txBox="1"/>
      </xdr:nvSpPr>
      <xdr:spPr>
        <a:xfrm>
          <a:off x="22250400" y="940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0" name="テキスト ボックス 4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64" name="直線コネクタ 463"/>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65"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66" name="直線コネクタ 465"/>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67"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68" name="直線コネクタ 467"/>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20972</xdr:rowOff>
    </xdr:from>
    <xdr:ext cx="405111" cy="259045"/>
    <xdr:sp macro="" textlink="">
      <xdr:nvSpPr>
        <xdr:cNvPr id="469" name="【庁舎】&#10;有形固定資産減価償却率平均値テキスト"/>
        <xdr:cNvSpPr txBox="1"/>
      </xdr:nvSpPr>
      <xdr:spPr>
        <a:xfrm>
          <a:off x="164084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70" name="フローチャート : 判断 469"/>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109220</xdr:rowOff>
    </xdr:from>
    <xdr:to>
      <xdr:col>23</xdr:col>
      <xdr:colOff>568325</xdr:colOff>
      <xdr:row>104</xdr:row>
      <xdr:rowOff>39370</xdr:rowOff>
    </xdr:to>
    <xdr:sp macro="" textlink="">
      <xdr:nvSpPr>
        <xdr:cNvPr id="476" name="円/楕円 475"/>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132097</xdr:rowOff>
    </xdr:from>
    <xdr:ext cx="405111" cy="259045"/>
    <xdr:sp macro="" textlink="">
      <xdr:nvSpPr>
        <xdr:cNvPr id="477" name="【庁舎】&#10;有形固定資産減価償却率該当値テキスト"/>
        <xdr:cNvSpPr txBox="1"/>
      </xdr:nvSpPr>
      <xdr:spPr>
        <a:xfrm>
          <a:off x="164084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501" name="直線コネクタ 500"/>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02"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03" name="直線コネクタ 502"/>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504"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505" name="直線コネクタ 504"/>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88789</xdr:rowOff>
    </xdr:from>
    <xdr:ext cx="469744" cy="259045"/>
    <xdr:sp macro="" textlink="">
      <xdr:nvSpPr>
        <xdr:cNvPr id="506" name="【庁舎】&#10;一人当たり面積平均値テキスト"/>
        <xdr:cNvSpPr txBox="1"/>
      </xdr:nvSpPr>
      <xdr:spPr>
        <a:xfrm>
          <a:off x="22250400" y="1826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507" name="フローチャート : 判断 506"/>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20828</xdr:rowOff>
    </xdr:from>
    <xdr:to>
      <xdr:col>32</xdr:col>
      <xdr:colOff>238125</xdr:colOff>
      <xdr:row>101</xdr:row>
      <xdr:rowOff>122428</xdr:rowOff>
    </xdr:to>
    <xdr:sp macro="" textlink="">
      <xdr:nvSpPr>
        <xdr:cNvPr id="513" name="円/楕円 512"/>
        <xdr:cNvSpPr/>
      </xdr:nvSpPr>
      <xdr:spPr>
        <a:xfrm>
          <a:off x="221107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145305</xdr:rowOff>
    </xdr:from>
    <xdr:ext cx="469744" cy="259045"/>
    <xdr:sp macro="" textlink="">
      <xdr:nvSpPr>
        <xdr:cNvPr id="514" name="【庁舎】&#10;一人当たり面積該当値テキスト"/>
        <xdr:cNvSpPr txBox="1"/>
      </xdr:nvSpPr>
      <xdr:spPr>
        <a:xfrm>
          <a:off x="22250400" y="172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平成２１年１０月に、旧湧別町と旧上湧別町の２町が合併。</a:t>
          </a:r>
          <a:endParaRPr lang="ja-JP" altLang="ja-JP" sz="1400">
            <a:effectLst/>
          </a:endParaRPr>
        </a:p>
        <a:p>
          <a:r>
            <a:rPr kumimoji="1" lang="ja-JP" altLang="ja-JP" sz="1100">
              <a:solidFill>
                <a:schemeClr val="dk1"/>
              </a:solidFill>
              <a:effectLst/>
              <a:latin typeface="+mn-lt"/>
              <a:ea typeface="+mn-ea"/>
              <a:cs typeface="+mn-cs"/>
            </a:rPr>
            <a:t>人口規模が同等の旧２町が合併し、当時から所有する公共施設を現在においても使用しているため、建物の一人当たり面積は総じて高いものなっている。</a:t>
          </a:r>
          <a:endParaRPr lang="ja-JP" altLang="ja-JP" sz="1400">
            <a:effectLst/>
          </a:endParaRPr>
        </a:p>
        <a:p>
          <a:r>
            <a:rPr kumimoji="1" lang="ja-JP" altLang="ja-JP" sz="1100">
              <a:solidFill>
                <a:schemeClr val="dk1"/>
              </a:solidFill>
              <a:effectLst/>
              <a:latin typeface="+mn-lt"/>
              <a:ea typeface="+mn-ea"/>
              <a:cs typeface="+mn-cs"/>
            </a:rPr>
            <a:t>施設は償却が進展し、償却率は類似団体と比較して高くなっている。</a:t>
          </a:r>
          <a:endParaRPr lang="ja-JP" altLang="ja-JP" sz="1400">
            <a:effectLst/>
          </a:endParaRPr>
        </a:p>
        <a:p>
          <a:r>
            <a:rPr kumimoji="1" lang="ja-JP" altLang="en-US" sz="1100">
              <a:solidFill>
                <a:schemeClr val="dk1"/>
              </a:solidFill>
              <a:effectLst/>
              <a:latin typeface="+mn-lt"/>
              <a:ea typeface="+mn-ea"/>
              <a:cs typeface="+mn-cs"/>
            </a:rPr>
            <a:t>図書館、体育館、市民会館は、旧２町の地域区分で同規模の施設をそれぞれ所有しているため、一人当たり面積が大きくなっている。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口の減少や高齢化に加え、産業構造等も変動はなく、財政基盤も大きな変化はない。平成２１年１０月に行なった市町村合併により、退職者不補充等による人件費削減、投資的経費の抑制など歳出削減に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95250</xdr:rowOff>
    </xdr:to>
    <xdr:cxnSp macro="">
      <xdr:nvCxnSpPr>
        <xdr:cNvPr id="69" name="直線コネクタ 68"/>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類似団体の平均を下回っているが、維持補修費、扶助費等の増加による比率の上昇が見込まれる。特に、維持補修費の増加が大きいので、事務事業の見直しを進め、経常経費の削減に努める。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60</xdr:row>
      <xdr:rowOff>141224</xdr:rowOff>
    </xdr:to>
    <xdr:cxnSp macro="">
      <xdr:nvCxnSpPr>
        <xdr:cNvPr id="130" name="直線コネクタ 129"/>
        <xdr:cNvCxnSpPr/>
      </xdr:nvCxnSpPr>
      <xdr:spPr>
        <a:xfrm>
          <a:off x="4114800" y="1034618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112268</xdr:rowOff>
    </xdr:to>
    <xdr:cxnSp macro="">
      <xdr:nvCxnSpPr>
        <xdr:cNvPr id="133" name="直線コネクタ 132"/>
        <xdr:cNvCxnSpPr/>
      </xdr:nvCxnSpPr>
      <xdr:spPr>
        <a:xfrm flipV="1">
          <a:off x="3225800" y="103461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5" name="テキスト ボックス 13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60</xdr:row>
      <xdr:rowOff>121920</xdr:rowOff>
    </xdr:to>
    <xdr:cxnSp macro="">
      <xdr:nvCxnSpPr>
        <xdr:cNvPr id="136" name="直線コネクタ 135"/>
        <xdr:cNvCxnSpPr/>
      </xdr:nvCxnSpPr>
      <xdr:spPr>
        <a:xfrm flipV="1">
          <a:off x="2336800" y="1039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8" name="テキスト ボックス 137"/>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124206</xdr:rowOff>
    </xdr:to>
    <xdr:cxnSp macro="">
      <xdr:nvCxnSpPr>
        <xdr:cNvPr id="139" name="直線コネクタ 138"/>
        <xdr:cNvCxnSpPr/>
      </xdr:nvCxnSpPr>
      <xdr:spPr>
        <a:xfrm flipV="1">
          <a:off x="1447800" y="104089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1" name="テキスト ボックス 140"/>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3" name="テキスト ボックス 142"/>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9" name="円/楕円 148"/>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50"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51" name="円/楕円 150"/>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52" name="テキスト ボックス 151"/>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3" name="円/楕円 152"/>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4" name="テキスト ボックス 153"/>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5" name="円/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73406</xdr:rowOff>
    </xdr:from>
    <xdr:to>
      <xdr:col>2</xdr:col>
      <xdr:colOff>127000</xdr:colOff>
      <xdr:row>62</xdr:row>
      <xdr:rowOff>3556</xdr:rowOff>
    </xdr:to>
    <xdr:sp macro="" textlink="">
      <xdr:nvSpPr>
        <xdr:cNvPr id="157" name="円/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13733</xdr:rowOff>
    </xdr:from>
    <xdr:ext cx="762000" cy="259045"/>
    <xdr:sp macro="" textlink="">
      <xdr:nvSpPr>
        <xdr:cNvPr id="158" name="テキスト ボックス 157"/>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[289,737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物件費及び維持補修費の合計額の人口ひとり当たりの金額が類似団体平均を上回っている。物件費、維持補修費には施設維持管理経費が占めるウエイトが大きくなっているので、これの抑制に努めるとともに、前述のとおり適切な定数管理により人件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161925</xdr:rowOff>
    </xdr:from>
    <xdr:to>
      <xdr:col>7</xdr:col>
      <xdr:colOff>152400</xdr:colOff>
      <xdr:row>84</xdr:row>
      <xdr:rowOff>170528</xdr:rowOff>
    </xdr:to>
    <xdr:cxnSp macro="">
      <xdr:nvCxnSpPr>
        <xdr:cNvPr id="193" name="直線コネクタ 192"/>
        <xdr:cNvCxnSpPr/>
      </xdr:nvCxnSpPr>
      <xdr:spPr>
        <a:xfrm flipV="1">
          <a:off x="4114800" y="14563725"/>
          <a:ext cx="8382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105164</xdr:rowOff>
    </xdr:from>
    <xdr:to>
      <xdr:col>6</xdr:col>
      <xdr:colOff>0</xdr:colOff>
      <xdr:row>84</xdr:row>
      <xdr:rowOff>170528</xdr:rowOff>
    </xdr:to>
    <xdr:cxnSp macro="">
      <xdr:nvCxnSpPr>
        <xdr:cNvPr id="196" name="直線コネクタ 195"/>
        <xdr:cNvCxnSpPr/>
      </xdr:nvCxnSpPr>
      <xdr:spPr>
        <a:xfrm>
          <a:off x="3225800" y="14506964"/>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xdr:rowOff>
    </xdr:from>
    <xdr:ext cx="736600" cy="259045"/>
    <xdr:sp macro="" textlink="">
      <xdr:nvSpPr>
        <xdr:cNvPr id="198" name="テキスト ボックス 197"/>
        <xdr:cNvSpPr txBox="1"/>
      </xdr:nvSpPr>
      <xdr:spPr>
        <a:xfrm>
          <a:off x="3733800" y="138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57804</xdr:rowOff>
    </xdr:from>
    <xdr:to>
      <xdr:col>4</xdr:col>
      <xdr:colOff>482600</xdr:colOff>
      <xdr:row>84</xdr:row>
      <xdr:rowOff>105164</xdr:rowOff>
    </xdr:to>
    <xdr:cxnSp macro="">
      <xdr:nvCxnSpPr>
        <xdr:cNvPr id="199" name="直線コネクタ 198"/>
        <xdr:cNvCxnSpPr/>
      </xdr:nvCxnSpPr>
      <xdr:spPr>
        <a:xfrm>
          <a:off x="2336800" y="14459604"/>
          <a:ext cx="889000" cy="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147798</xdr:rowOff>
    </xdr:from>
    <xdr:ext cx="762000" cy="259045"/>
    <xdr:sp macro="" textlink="">
      <xdr:nvSpPr>
        <xdr:cNvPr id="201" name="テキスト ボックス 200"/>
        <xdr:cNvSpPr txBox="1"/>
      </xdr:nvSpPr>
      <xdr:spPr>
        <a:xfrm>
          <a:off x="2844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36602</xdr:rowOff>
    </xdr:from>
    <xdr:to>
      <xdr:col>3</xdr:col>
      <xdr:colOff>279400</xdr:colOff>
      <xdr:row>84</xdr:row>
      <xdr:rowOff>57804</xdr:rowOff>
    </xdr:to>
    <xdr:cxnSp macro="">
      <xdr:nvCxnSpPr>
        <xdr:cNvPr id="202" name="直線コネクタ 201"/>
        <xdr:cNvCxnSpPr/>
      </xdr:nvCxnSpPr>
      <xdr:spPr>
        <a:xfrm>
          <a:off x="1447800" y="14438402"/>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137535</xdr:rowOff>
    </xdr:from>
    <xdr:ext cx="762000" cy="259045"/>
    <xdr:sp macro="" textlink="">
      <xdr:nvSpPr>
        <xdr:cNvPr id="204" name="テキスト ボックス 203"/>
        <xdr:cNvSpPr txBox="1"/>
      </xdr:nvSpPr>
      <xdr:spPr>
        <a:xfrm>
          <a:off x="1955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135706</xdr:rowOff>
    </xdr:from>
    <xdr:ext cx="762000" cy="259045"/>
    <xdr:sp macro="" textlink="">
      <xdr:nvSpPr>
        <xdr:cNvPr id="206" name="テキスト ボックス 205"/>
        <xdr:cNvSpPr txBox="1"/>
      </xdr:nvSpPr>
      <xdr:spPr>
        <a:xfrm>
          <a:off x="1066800" y="138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111125</xdr:rowOff>
    </xdr:from>
    <xdr:to>
      <xdr:col>7</xdr:col>
      <xdr:colOff>203200</xdr:colOff>
      <xdr:row>85</xdr:row>
      <xdr:rowOff>41275</xdr:rowOff>
    </xdr:to>
    <xdr:sp macro="" textlink="">
      <xdr:nvSpPr>
        <xdr:cNvPr id="212" name="円/楕円 211"/>
        <xdr:cNvSpPr/>
      </xdr:nvSpPr>
      <xdr:spPr>
        <a:xfrm>
          <a:off x="49022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83202</xdr:rowOff>
    </xdr:from>
    <xdr:ext cx="762000" cy="259045"/>
    <xdr:sp macro="" textlink="">
      <xdr:nvSpPr>
        <xdr:cNvPr id="213" name="人件費・物件費等の状況該当値テキスト"/>
        <xdr:cNvSpPr txBox="1"/>
      </xdr:nvSpPr>
      <xdr:spPr>
        <a:xfrm>
          <a:off x="5041900" y="1448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289,737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119728</xdr:rowOff>
    </xdr:from>
    <xdr:to>
      <xdr:col>6</xdr:col>
      <xdr:colOff>50800</xdr:colOff>
      <xdr:row>85</xdr:row>
      <xdr:rowOff>49878</xdr:rowOff>
    </xdr:to>
    <xdr:sp macro="" textlink="">
      <xdr:nvSpPr>
        <xdr:cNvPr id="214" name="円/楕円 213"/>
        <xdr:cNvSpPr/>
      </xdr:nvSpPr>
      <xdr:spPr>
        <a:xfrm>
          <a:off x="4064000" y="14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34655</xdr:rowOff>
    </xdr:from>
    <xdr:ext cx="736600" cy="259045"/>
    <xdr:sp macro="" textlink="">
      <xdr:nvSpPr>
        <xdr:cNvPr id="215" name="テキスト ボックス 214"/>
        <xdr:cNvSpPr txBox="1"/>
      </xdr:nvSpPr>
      <xdr:spPr>
        <a:xfrm>
          <a:off x="3733800" y="14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291,876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54364</xdr:rowOff>
    </xdr:from>
    <xdr:to>
      <xdr:col>4</xdr:col>
      <xdr:colOff>533400</xdr:colOff>
      <xdr:row>84</xdr:row>
      <xdr:rowOff>155964</xdr:rowOff>
    </xdr:to>
    <xdr:sp macro="" textlink="">
      <xdr:nvSpPr>
        <xdr:cNvPr id="216" name="円/楕円 215"/>
        <xdr:cNvSpPr/>
      </xdr:nvSpPr>
      <xdr:spPr>
        <a:xfrm>
          <a:off x="3175000" y="144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140741</xdr:rowOff>
    </xdr:from>
    <xdr:ext cx="762000" cy="259045"/>
    <xdr:sp macro="" textlink="">
      <xdr:nvSpPr>
        <xdr:cNvPr id="217" name="テキスト ボックス 216"/>
        <xdr:cNvSpPr txBox="1"/>
      </xdr:nvSpPr>
      <xdr:spPr>
        <a:xfrm>
          <a:off x="2844800" y="14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275,623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7004</xdr:rowOff>
    </xdr:from>
    <xdr:to>
      <xdr:col>3</xdr:col>
      <xdr:colOff>330200</xdr:colOff>
      <xdr:row>84</xdr:row>
      <xdr:rowOff>108604</xdr:rowOff>
    </xdr:to>
    <xdr:sp macro="" textlink="">
      <xdr:nvSpPr>
        <xdr:cNvPr id="218" name="円/楕円 217"/>
        <xdr:cNvSpPr/>
      </xdr:nvSpPr>
      <xdr:spPr>
        <a:xfrm>
          <a:off x="2286000" y="144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93381</xdr:rowOff>
    </xdr:from>
    <xdr:ext cx="762000" cy="259045"/>
    <xdr:sp macro="" textlink="">
      <xdr:nvSpPr>
        <xdr:cNvPr id="219" name="テキスト ボックス 218"/>
        <xdr:cNvSpPr txBox="1"/>
      </xdr:nvSpPr>
      <xdr:spPr>
        <a:xfrm>
          <a:off x="1955800" y="1449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157252</xdr:rowOff>
    </xdr:from>
    <xdr:to>
      <xdr:col>2</xdr:col>
      <xdr:colOff>127000</xdr:colOff>
      <xdr:row>84</xdr:row>
      <xdr:rowOff>87402</xdr:rowOff>
    </xdr:to>
    <xdr:sp macro="" textlink="">
      <xdr:nvSpPr>
        <xdr:cNvPr id="220" name="円/楕円 219"/>
        <xdr:cNvSpPr/>
      </xdr:nvSpPr>
      <xdr:spPr>
        <a:xfrm>
          <a:off x="1397000" y="143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72179</xdr:rowOff>
    </xdr:from>
    <xdr:ext cx="762000" cy="259045"/>
    <xdr:sp macro="" textlink="">
      <xdr:nvSpPr>
        <xdr:cNvPr id="221" name="テキスト ボックス 220"/>
        <xdr:cNvSpPr txBox="1"/>
      </xdr:nvSpPr>
      <xdr:spPr>
        <a:xfrm>
          <a:off x="1066800" y="1447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類似団体を０．３％下回っている。これまで特殊勤務手当の全廃や退職時の特別昇給の廃止など人件費抑制に努めてきた。今後においても引き続き適正化に努める。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118618</xdr:rowOff>
    </xdr:to>
    <xdr:cxnSp macro="">
      <xdr:nvCxnSpPr>
        <xdr:cNvPr id="253" name="直線コネクタ 252"/>
        <xdr:cNvCxnSpPr/>
      </xdr:nvCxnSpPr>
      <xdr:spPr>
        <a:xfrm flipV="1">
          <a:off x="16179800" y="146436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6114</xdr:rowOff>
    </xdr:from>
    <xdr:ext cx="762000" cy="259045"/>
    <xdr:sp macro="" textlink="">
      <xdr:nvSpPr>
        <xdr:cNvPr id="254" name="給与水準   （国との比較）平均値テキスト"/>
        <xdr:cNvSpPr txBox="1"/>
      </xdr:nvSpPr>
      <xdr:spPr>
        <a:xfrm>
          <a:off x="17106900" y="1457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118618</xdr:rowOff>
    </xdr:to>
    <xdr:cxnSp macro="">
      <xdr:nvCxnSpPr>
        <xdr:cNvPr id="256" name="直線コネクタ 255"/>
        <xdr:cNvCxnSpPr/>
      </xdr:nvCxnSpPr>
      <xdr:spPr>
        <a:xfrm>
          <a:off x="15290800" y="146629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87</xdr:row>
      <xdr:rowOff>103887</xdr:rowOff>
    </xdr:to>
    <xdr:cxnSp macro="">
      <xdr:nvCxnSpPr>
        <xdr:cNvPr id="259" name="直線コネクタ 258"/>
        <xdr:cNvCxnSpPr/>
      </xdr:nvCxnSpPr>
      <xdr:spPr>
        <a:xfrm flipV="1">
          <a:off x="14401800" y="14662913"/>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142748</xdr:rowOff>
    </xdr:from>
    <xdr:to>
      <xdr:col>22</xdr:col>
      <xdr:colOff>254000</xdr:colOff>
      <xdr:row>85</xdr:row>
      <xdr:rowOff>72898</xdr:rowOff>
    </xdr:to>
    <xdr:sp macro="" textlink="">
      <xdr:nvSpPr>
        <xdr:cNvPr id="260" name="フローチャート : 判断 259"/>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83075</xdr:rowOff>
    </xdr:from>
    <xdr:ext cx="762000" cy="259045"/>
    <xdr:sp macro="" textlink="">
      <xdr:nvSpPr>
        <xdr:cNvPr id="261" name="テキスト ボックス 260"/>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103887</xdr:rowOff>
    </xdr:from>
    <xdr:to>
      <xdr:col>21</xdr:col>
      <xdr:colOff>0</xdr:colOff>
      <xdr:row>87</xdr:row>
      <xdr:rowOff>152146</xdr:rowOff>
    </xdr:to>
    <xdr:cxnSp macro="">
      <xdr:nvCxnSpPr>
        <xdr:cNvPr id="262" name="直線コネクタ 261"/>
        <xdr:cNvCxnSpPr/>
      </xdr:nvCxnSpPr>
      <xdr:spPr>
        <a:xfrm flipV="1">
          <a:off x="13512800" y="15020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161798</xdr:rowOff>
    </xdr:from>
    <xdr:to>
      <xdr:col>21</xdr:col>
      <xdr:colOff>50800</xdr:colOff>
      <xdr:row>87</xdr:row>
      <xdr:rowOff>91948</xdr:rowOff>
    </xdr:to>
    <xdr:sp macro="" textlink="">
      <xdr:nvSpPr>
        <xdr:cNvPr id="263" name="フローチャート : 判断 262"/>
        <xdr:cNvSpPr/>
      </xdr:nvSpPr>
      <xdr:spPr>
        <a:xfrm>
          <a:off x="14351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64" name="テキスト ボックス 263"/>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5" name="フローチャート : 判断 264"/>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6" name="テキスト ボックス 265"/>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2" name="円/楕円 271"/>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36085</xdr:rowOff>
    </xdr:from>
    <xdr:ext cx="762000" cy="259045"/>
    <xdr:sp macro="" textlink="">
      <xdr:nvSpPr>
        <xdr:cNvPr id="273" name="給与水準   （国との比較）該当値テキスト"/>
        <xdr:cNvSpPr txBox="1"/>
      </xdr:nvSpPr>
      <xdr:spPr>
        <a:xfrm>
          <a:off x="171069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4" name="円/楕円 273"/>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75" name="テキスト ボックス 274"/>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6" name="円/楕円 275"/>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77" name="テキスト ボックス 276"/>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8" name="円/楕円 277"/>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139464</xdr:rowOff>
    </xdr:from>
    <xdr:ext cx="762000" cy="259045"/>
    <xdr:sp macro="" textlink="">
      <xdr:nvSpPr>
        <xdr:cNvPr id="279" name="テキスト ボックス 278"/>
        <xdr:cNvSpPr txBox="1"/>
      </xdr:nvSpPr>
      <xdr:spPr>
        <a:xfrm>
          <a:off x="14020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80" name="円/楕円 279"/>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16273</xdr:rowOff>
    </xdr:from>
    <xdr:ext cx="762000" cy="259045"/>
    <xdr:sp macro="" textlink="">
      <xdr:nvSpPr>
        <xdr:cNvPr id="281" name="テキスト ボックス 280"/>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類似団体平均を上回っているが、市町村合併の影響が大きい。定年退職者の補充を最低限に抑制するなど定員管理適正化計画により適切な定員管理に努める。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108567</xdr:rowOff>
    </xdr:from>
    <xdr:to>
      <xdr:col>24</xdr:col>
      <xdr:colOff>558800</xdr:colOff>
      <xdr:row>62</xdr:row>
      <xdr:rowOff>124423</xdr:rowOff>
    </xdr:to>
    <xdr:cxnSp macro="">
      <xdr:nvCxnSpPr>
        <xdr:cNvPr id="318" name="直線コネクタ 317"/>
        <xdr:cNvCxnSpPr/>
      </xdr:nvCxnSpPr>
      <xdr:spPr>
        <a:xfrm>
          <a:off x="16179800" y="10738467"/>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94089</xdr:rowOff>
    </xdr:from>
    <xdr:to>
      <xdr:col>23</xdr:col>
      <xdr:colOff>406400</xdr:colOff>
      <xdr:row>62</xdr:row>
      <xdr:rowOff>108567</xdr:rowOff>
    </xdr:to>
    <xdr:cxnSp macro="">
      <xdr:nvCxnSpPr>
        <xdr:cNvPr id="321" name="直線コネクタ 320"/>
        <xdr:cNvCxnSpPr/>
      </xdr:nvCxnSpPr>
      <xdr:spPr>
        <a:xfrm>
          <a:off x="15290800" y="1072398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2" name="フローチャート : 判断 321"/>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23" name="テキスト ボックス 322"/>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155920</xdr:rowOff>
    </xdr:from>
    <xdr:to>
      <xdr:col>22</xdr:col>
      <xdr:colOff>203200</xdr:colOff>
      <xdr:row>62</xdr:row>
      <xdr:rowOff>94089</xdr:rowOff>
    </xdr:to>
    <xdr:cxnSp macro="">
      <xdr:nvCxnSpPr>
        <xdr:cNvPr id="324" name="直線コネクタ 323"/>
        <xdr:cNvCxnSpPr/>
      </xdr:nvCxnSpPr>
      <xdr:spPr>
        <a:xfrm>
          <a:off x="14401800" y="10614370"/>
          <a:ext cx="889000" cy="10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5" name="フローチャート : 判断 324"/>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26" name="テキスト ボックス 325"/>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155920</xdr:rowOff>
    </xdr:from>
    <xdr:to>
      <xdr:col>21</xdr:col>
      <xdr:colOff>0</xdr:colOff>
      <xdr:row>61</xdr:row>
      <xdr:rowOff>156609</xdr:rowOff>
    </xdr:to>
    <xdr:cxnSp macro="">
      <xdr:nvCxnSpPr>
        <xdr:cNvPr id="327" name="直線コネクタ 326"/>
        <xdr:cNvCxnSpPr/>
      </xdr:nvCxnSpPr>
      <xdr:spPr>
        <a:xfrm flipV="1">
          <a:off x="13512800" y="10614370"/>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28" name="フローチャート : 判断 327"/>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29" name="テキスト ボックス 328"/>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0" name="フローチャート : 判断 329"/>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123607</xdr:rowOff>
    </xdr:from>
    <xdr:ext cx="762000" cy="259045"/>
    <xdr:sp macro="" textlink="">
      <xdr:nvSpPr>
        <xdr:cNvPr id="331" name="テキスト ボックス 330"/>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73623</xdr:rowOff>
    </xdr:from>
    <xdr:to>
      <xdr:col>24</xdr:col>
      <xdr:colOff>609600</xdr:colOff>
      <xdr:row>63</xdr:row>
      <xdr:rowOff>3773</xdr:rowOff>
    </xdr:to>
    <xdr:sp macro="" textlink="">
      <xdr:nvSpPr>
        <xdr:cNvPr id="337" name="円/楕円 336"/>
        <xdr:cNvSpPr/>
      </xdr:nvSpPr>
      <xdr:spPr>
        <a:xfrm>
          <a:off x="16967200" y="107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45700</xdr:rowOff>
    </xdr:from>
    <xdr:ext cx="762000" cy="259045"/>
    <xdr:sp macro="" textlink="">
      <xdr:nvSpPr>
        <xdr:cNvPr id="338" name="定員管理の状況該当値テキスト"/>
        <xdr:cNvSpPr txBox="1"/>
      </xdr:nvSpPr>
      <xdr:spPr>
        <a:xfrm>
          <a:off x="17106900" y="106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57767</xdr:rowOff>
    </xdr:from>
    <xdr:to>
      <xdr:col>23</xdr:col>
      <xdr:colOff>457200</xdr:colOff>
      <xdr:row>62</xdr:row>
      <xdr:rowOff>159367</xdr:rowOff>
    </xdr:to>
    <xdr:sp macro="" textlink="">
      <xdr:nvSpPr>
        <xdr:cNvPr id="339" name="円/楕円 338"/>
        <xdr:cNvSpPr/>
      </xdr:nvSpPr>
      <xdr:spPr>
        <a:xfrm>
          <a:off x="16129000" y="106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144144</xdr:rowOff>
    </xdr:from>
    <xdr:ext cx="736600" cy="259045"/>
    <xdr:sp macro="" textlink="">
      <xdr:nvSpPr>
        <xdr:cNvPr id="340" name="テキスト ボックス 339"/>
        <xdr:cNvSpPr txBox="1"/>
      </xdr:nvSpPr>
      <xdr:spPr>
        <a:xfrm>
          <a:off x="15798800" y="107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43289</xdr:rowOff>
    </xdr:from>
    <xdr:to>
      <xdr:col>22</xdr:col>
      <xdr:colOff>254000</xdr:colOff>
      <xdr:row>62</xdr:row>
      <xdr:rowOff>144889</xdr:rowOff>
    </xdr:to>
    <xdr:sp macro="" textlink="">
      <xdr:nvSpPr>
        <xdr:cNvPr id="341" name="円/楕円 340"/>
        <xdr:cNvSpPr/>
      </xdr:nvSpPr>
      <xdr:spPr>
        <a:xfrm>
          <a:off x="15240000" y="106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129666</xdr:rowOff>
    </xdr:from>
    <xdr:ext cx="762000" cy="259045"/>
    <xdr:sp macro="" textlink="">
      <xdr:nvSpPr>
        <xdr:cNvPr id="342" name="テキスト ボックス 341"/>
        <xdr:cNvSpPr txBox="1"/>
      </xdr:nvSpPr>
      <xdr:spPr>
        <a:xfrm>
          <a:off x="14909800" y="107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105120</xdr:rowOff>
    </xdr:from>
    <xdr:to>
      <xdr:col>21</xdr:col>
      <xdr:colOff>50800</xdr:colOff>
      <xdr:row>62</xdr:row>
      <xdr:rowOff>35270</xdr:rowOff>
    </xdr:to>
    <xdr:sp macro="" textlink="">
      <xdr:nvSpPr>
        <xdr:cNvPr id="343" name="円/楕円 342"/>
        <xdr:cNvSpPr/>
      </xdr:nvSpPr>
      <xdr:spPr>
        <a:xfrm>
          <a:off x="14351000" y="10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20047</xdr:rowOff>
    </xdr:from>
    <xdr:ext cx="762000" cy="259045"/>
    <xdr:sp macro="" textlink="">
      <xdr:nvSpPr>
        <xdr:cNvPr id="344" name="テキスト ボックス 343"/>
        <xdr:cNvSpPr txBox="1"/>
      </xdr:nvSpPr>
      <xdr:spPr>
        <a:xfrm>
          <a:off x="14020800" y="1064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105809</xdr:rowOff>
    </xdr:from>
    <xdr:to>
      <xdr:col>19</xdr:col>
      <xdr:colOff>533400</xdr:colOff>
      <xdr:row>62</xdr:row>
      <xdr:rowOff>35959</xdr:rowOff>
    </xdr:to>
    <xdr:sp macro="" textlink="">
      <xdr:nvSpPr>
        <xdr:cNvPr id="345" name="円/楕円 344"/>
        <xdr:cNvSpPr/>
      </xdr:nvSpPr>
      <xdr:spPr>
        <a:xfrm>
          <a:off x="13462000" y="1056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20736</xdr:rowOff>
    </xdr:from>
    <xdr:ext cx="762000" cy="259045"/>
    <xdr:sp macro="" textlink="">
      <xdr:nvSpPr>
        <xdr:cNvPr id="346" name="テキスト ボックス 345"/>
        <xdr:cNvSpPr txBox="1"/>
      </xdr:nvSpPr>
      <xdr:spPr>
        <a:xfrm>
          <a:off x="13131800" y="1065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の抑制、過去の大型事業に係る借入債の償還終了等による公債費の減少により、類似団体平均を下回っている。今後も、事業の緊急性、優先度などを検証し、事業を厳選し起債に大きく頼ることのない行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163068</xdr:rowOff>
    </xdr:to>
    <xdr:cxnSp macro="">
      <xdr:nvCxnSpPr>
        <xdr:cNvPr id="377" name="直線コネクタ 376"/>
        <xdr:cNvCxnSpPr/>
      </xdr:nvCxnSpPr>
      <xdr:spPr>
        <a:xfrm flipV="1">
          <a:off x="16179800" y="712495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78486</xdr:rowOff>
    </xdr:to>
    <xdr:cxnSp macro="">
      <xdr:nvCxnSpPr>
        <xdr:cNvPr id="380" name="直線コネクタ 379"/>
        <xdr:cNvCxnSpPr/>
      </xdr:nvCxnSpPr>
      <xdr:spPr>
        <a:xfrm flipV="1">
          <a:off x="15290800" y="71925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1" name="フローチャート : 判断 38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2" name="テキスト ボックス 38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78486</xdr:rowOff>
    </xdr:from>
    <xdr:to>
      <xdr:col>22</xdr:col>
      <xdr:colOff>203200</xdr:colOff>
      <xdr:row>42</xdr:row>
      <xdr:rowOff>141224</xdr:rowOff>
    </xdr:to>
    <xdr:cxnSp macro="">
      <xdr:nvCxnSpPr>
        <xdr:cNvPr id="383" name="直線コネクタ 382"/>
        <xdr:cNvCxnSpPr/>
      </xdr:nvCxnSpPr>
      <xdr:spPr>
        <a:xfrm flipV="1">
          <a:off x="14401800" y="72793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4" name="フローチャート : 判断 383"/>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5" name="テキスト ボックス 38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27686</xdr:rowOff>
    </xdr:to>
    <xdr:cxnSp macro="">
      <xdr:nvCxnSpPr>
        <xdr:cNvPr id="386" name="直線コネクタ 385"/>
        <xdr:cNvCxnSpPr/>
      </xdr:nvCxnSpPr>
      <xdr:spPr>
        <a:xfrm flipV="1">
          <a:off x="13512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7" name="フローチャート : 判断 386"/>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388" name="テキスト ボックス 387"/>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6" name="円/楕円 395"/>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61231</xdr:rowOff>
    </xdr:from>
    <xdr:ext cx="762000" cy="259045"/>
    <xdr:sp macro="" textlink="">
      <xdr:nvSpPr>
        <xdr:cNvPr id="397" name="公債費負担の状況該当値テキスト"/>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8" name="円/楕円 397"/>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52595</xdr:rowOff>
    </xdr:from>
    <xdr:ext cx="736600" cy="259045"/>
    <xdr:sp macro="" textlink="">
      <xdr:nvSpPr>
        <xdr:cNvPr id="399" name="テキスト ボックス 398"/>
        <xdr:cNvSpPr txBox="1"/>
      </xdr:nvSpPr>
      <xdr:spPr>
        <a:xfrm>
          <a:off x="15798800" y="69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27686</xdr:rowOff>
    </xdr:from>
    <xdr:to>
      <xdr:col>22</xdr:col>
      <xdr:colOff>254000</xdr:colOff>
      <xdr:row>42</xdr:row>
      <xdr:rowOff>129286</xdr:rowOff>
    </xdr:to>
    <xdr:sp macro="" textlink="">
      <xdr:nvSpPr>
        <xdr:cNvPr id="400" name="円/楕円 399"/>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139463</xdr:rowOff>
    </xdr:from>
    <xdr:ext cx="762000" cy="259045"/>
    <xdr:sp macro="" textlink="">
      <xdr:nvSpPr>
        <xdr:cNvPr id="401" name="テキスト ボックス 400"/>
        <xdr:cNvSpPr txBox="1"/>
      </xdr:nvSpPr>
      <xdr:spPr>
        <a:xfrm>
          <a:off x="14909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2" name="円/楕円 401"/>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30751</xdr:rowOff>
    </xdr:from>
    <xdr:ext cx="762000" cy="259045"/>
    <xdr:sp macro="" textlink="">
      <xdr:nvSpPr>
        <xdr:cNvPr id="403" name="テキスト ボックス 402"/>
        <xdr:cNvSpPr txBox="1"/>
      </xdr:nvSpPr>
      <xdr:spPr>
        <a:xfrm>
          <a:off x="14020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4" name="円/楕円 403"/>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88663</xdr:rowOff>
    </xdr:from>
    <xdr:ext cx="762000" cy="259045"/>
    <xdr:sp macro="" textlink="">
      <xdr:nvSpPr>
        <xdr:cNvPr id="405" name="テキスト ボックス 404"/>
        <xdr:cNvSpPr txBox="1"/>
      </xdr:nvSpPr>
      <xdr:spPr>
        <a:xfrm>
          <a:off x="13131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地方債残高の減、充当可能基金の確保等により結果的に算定されない状況となっているが、今後も充当可能基金の積立及び適正な事業執行等により健全な財政運営に努める。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7" name="フローチャート : 判断 43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38" name="テキスト ボックス 437"/>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110744</xdr:rowOff>
    </xdr:from>
    <xdr:to>
      <xdr:col>22</xdr:col>
      <xdr:colOff>254000</xdr:colOff>
      <xdr:row>17</xdr:row>
      <xdr:rowOff>40894</xdr:rowOff>
    </xdr:to>
    <xdr:sp macro="" textlink="">
      <xdr:nvSpPr>
        <xdr:cNvPr id="439" name="フローチャート : 判断 438"/>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0" name="テキスト ボックス 439"/>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168053</xdr:rowOff>
    </xdr:from>
    <xdr:to>
      <xdr:col>21</xdr:col>
      <xdr:colOff>50800</xdr:colOff>
      <xdr:row>17</xdr:row>
      <xdr:rowOff>98203</xdr:rowOff>
    </xdr:to>
    <xdr:sp macro="" textlink="">
      <xdr:nvSpPr>
        <xdr:cNvPr id="441" name="フローチャート : 判断 440"/>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2" name="テキスト ボックス 441"/>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3" name="フローチャート : 判断 442"/>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44" name="テキスト ボックス 443"/>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類似団体平均と比較すると経常収支比率は若干下回っているが、人口一人当たり決算額は平均を上回っている。今後も定員管理適正化計画に基づき定員管理を行い人件費の抑制に努める。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115570</xdr:rowOff>
    </xdr:to>
    <xdr:cxnSp macro="">
      <xdr:nvCxnSpPr>
        <xdr:cNvPr id="66" name="直線コネクタ 65"/>
        <xdr:cNvCxnSpPr/>
      </xdr:nvCxnSpPr>
      <xdr:spPr>
        <a:xfrm>
          <a:off x="3987800" y="607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77470</xdr:rowOff>
    </xdr:to>
    <xdr:cxnSp macro="">
      <xdr:nvCxnSpPr>
        <xdr:cNvPr id="69" name="直線コネクタ 68"/>
        <xdr:cNvCxnSpPr/>
      </xdr:nvCxnSpPr>
      <xdr:spPr>
        <a:xfrm>
          <a:off x="3098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8890</xdr:rowOff>
    </xdr:to>
    <xdr:cxnSp macro="">
      <xdr:nvCxnSpPr>
        <xdr:cNvPr id="72" name="直線コネクタ 71"/>
        <xdr:cNvCxnSpPr/>
      </xdr:nvCxnSpPr>
      <xdr:spPr>
        <a:xfrm>
          <a:off x="2209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113047</xdr:rowOff>
    </xdr:from>
    <xdr:ext cx="762000" cy="259045"/>
    <xdr:sp macro="" textlink="">
      <xdr:nvSpPr>
        <xdr:cNvPr id="74" name="テキスト ボックス 73"/>
        <xdr:cNvSpPr txBox="1"/>
      </xdr:nvSpPr>
      <xdr:spPr>
        <a:xfrm>
          <a:off x="2717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69850</xdr:rowOff>
    </xdr:to>
    <xdr:cxnSp macro="">
      <xdr:nvCxnSpPr>
        <xdr:cNvPr id="75" name="直線コネクタ 74"/>
        <xdr:cNvCxnSpPr/>
      </xdr:nvCxnSpPr>
      <xdr:spPr>
        <a:xfrm flipV="1">
          <a:off x="1320800" y="599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158767</xdr:rowOff>
    </xdr:from>
    <xdr:ext cx="762000" cy="259045"/>
    <xdr:sp macro="" textlink="">
      <xdr:nvSpPr>
        <xdr:cNvPr id="77" name="テキスト ボックス 76"/>
        <xdr:cNvSpPr txBox="1"/>
      </xdr:nvSpPr>
      <xdr:spPr>
        <a:xfrm>
          <a:off x="1828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33274</xdr:rowOff>
    </xdr:from>
    <xdr:to>
      <xdr:col>24</xdr:col>
      <xdr:colOff>31750</xdr:colOff>
      <xdr:row>17</xdr:row>
      <xdr:rowOff>37846</xdr:rowOff>
    </xdr:to>
    <xdr:cxnSp macro="">
      <xdr:nvCxnSpPr>
        <xdr:cNvPr id="124" name="直線コネクタ 123"/>
        <xdr:cNvCxnSpPr/>
      </xdr:nvCxnSpPr>
      <xdr:spPr>
        <a:xfrm>
          <a:off x="15671800" y="2947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17</xdr:row>
      <xdr:rowOff>33274</xdr:rowOff>
    </xdr:to>
    <xdr:cxnSp macro="">
      <xdr:nvCxnSpPr>
        <xdr:cNvPr id="127" name="直線コネクタ 126"/>
        <xdr:cNvCxnSpPr/>
      </xdr:nvCxnSpPr>
      <xdr:spPr>
        <a:xfrm>
          <a:off x="14782800" y="2897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9" name="テキスト ボックス 128"/>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16</xdr:row>
      <xdr:rowOff>163576</xdr:rowOff>
    </xdr:to>
    <xdr:cxnSp macro="">
      <xdr:nvCxnSpPr>
        <xdr:cNvPr id="130" name="直線コネクタ 129"/>
        <xdr:cNvCxnSpPr/>
      </xdr:nvCxnSpPr>
      <xdr:spPr>
        <a:xfrm flipV="1">
          <a:off x="13893800" y="2897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32" name="テキスト ボックス 131"/>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17</xdr:row>
      <xdr:rowOff>10414</xdr:rowOff>
    </xdr:to>
    <xdr:cxnSp macro="">
      <xdr:nvCxnSpPr>
        <xdr:cNvPr id="133" name="直線コネクタ 132"/>
        <xdr:cNvCxnSpPr/>
      </xdr:nvCxnSpPr>
      <xdr:spPr>
        <a:xfrm flipV="1">
          <a:off x="13004800" y="2906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5" name="テキスト ボックス 134"/>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37" name="テキスト ボックス 136"/>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3" name="円/楕円 142"/>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4"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5" name="円/楕円 144"/>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6" name="テキスト ボックス 145"/>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7" name="円/楕円 146"/>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18559</xdr:rowOff>
    </xdr:from>
    <xdr:ext cx="762000" cy="259045"/>
    <xdr:sp macro="" textlink="">
      <xdr:nvSpPr>
        <xdr:cNvPr id="148" name="テキスト ボックス 147"/>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9" name="円/楕円 148"/>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50" name="テキスト ボックス 149"/>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131064</xdr:rowOff>
    </xdr:from>
    <xdr:to>
      <xdr:col>19</xdr:col>
      <xdr:colOff>6350</xdr:colOff>
      <xdr:row>17</xdr:row>
      <xdr:rowOff>61214</xdr:rowOff>
    </xdr:to>
    <xdr:sp macro="" textlink="">
      <xdr:nvSpPr>
        <xdr:cNvPr id="151" name="円/楕円 150"/>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45991</xdr:rowOff>
    </xdr:from>
    <xdr:ext cx="762000" cy="259045"/>
    <xdr:sp macro="" textlink="">
      <xdr:nvSpPr>
        <xdr:cNvPr id="152" name="テキスト ボックス 151"/>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類似団体と比較すると経常収支比率は下回っている。高齢化等によって年々上昇傾向にあるため、今後も事務事業の見直しを進め抑制に努める。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102507</xdr:rowOff>
    </xdr:to>
    <xdr:cxnSp macro="">
      <xdr:nvCxnSpPr>
        <xdr:cNvPr id="186" name="直線コネクタ 185"/>
        <xdr:cNvCxnSpPr/>
      </xdr:nvCxnSpPr>
      <xdr:spPr>
        <a:xfrm>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118835</xdr:rowOff>
    </xdr:to>
    <xdr:cxnSp macro="">
      <xdr:nvCxnSpPr>
        <xdr:cNvPr id="189" name="直線コネクタ 188"/>
        <xdr:cNvCxnSpPr/>
      </xdr:nvCxnSpPr>
      <xdr:spPr>
        <a:xfrm flipV="1">
          <a:off x="3098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2" name="直線コネクタ 191"/>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102507</xdr:rowOff>
    </xdr:to>
    <xdr:cxnSp macro="">
      <xdr:nvCxnSpPr>
        <xdr:cNvPr id="195" name="直線コネクタ 194"/>
        <xdr:cNvCxnSpPr/>
      </xdr:nvCxnSpPr>
      <xdr:spPr>
        <a:xfrm>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197" name="テキスト ボックス 196"/>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6"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7" name="円/楕円 206"/>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8" name="テキスト ボックス 207"/>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09" name="円/楕円 208"/>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0" name="テキスト ボックス 20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1" name="円/楕円 210"/>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2" name="テキスト ボックス 211"/>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4" name="テキスト ボックス 213"/>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若干下回っている。今後は、施設の老朽化等による維持補修費の増、下水道整備により借り入れた起債の償還額が増えることによる一般会計からの繰出金の増が見込まれるため、事務事業の見直しを進め経費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59</xdr:row>
      <xdr:rowOff>31750</xdr:rowOff>
    </xdr:to>
    <xdr:cxnSp macro="">
      <xdr:nvCxnSpPr>
        <xdr:cNvPr id="246" name="直線コネクタ 245"/>
        <xdr:cNvCxnSpPr/>
      </xdr:nvCxnSpPr>
      <xdr:spPr>
        <a:xfrm flipV="1">
          <a:off x="15671800" y="1012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59</xdr:row>
      <xdr:rowOff>31750</xdr:rowOff>
    </xdr:to>
    <xdr:cxnSp macro="">
      <xdr:nvCxnSpPr>
        <xdr:cNvPr id="249" name="直線コネクタ 248"/>
        <xdr:cNvCxnSpPr/>
      </xdr:nvCxnSpPr>
      <xdr:spPr>
        <a:xfrm>
          <a:off x="14782800" y="1005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85107</xdr:rowOff>
    </xdr:from>
    <xdr:ext cx="736600" cy="259045"/>
    <xdr:sp macro="" textlink="">
      <xdr:nvSpPr>
        <xdr:cNvPr id="251" name="テキスト ボックス 250"/>
        <xdr:cNvSpPr txBox="1"/>
      </xdr:nvSpPr>
      <xdr:spPr>
        <a:xfrm>
          <a:off x="1529080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111760</xdr:rowOff>
    </xdr:to>
    <xdr:cxnSp macro="">
      <xdr:nvCxnSpPr>
        <xdr:cNvPr id="252" name="直線コネクタ 251"/>
        <xdr:cNvCxnSpPr/>
      </xdr:nvCxnSpPr>
      <xdr:spPr>
        <a:xfrm>
          <a:off x="13893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54" name="テキスト ボックス 253"/>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58</xdr:row>
      <xdr:rowOff>111760</xdr:rowOff>
    </xdr:to>
    <xdr:cxnSp macro="">
      <xdr:nvCxnSpPr>
        <xdr:cNvPr id="255" name="直線コネクタ 254"/>
        <xdr:cNvCxnSpPr/>
      </xdr:nvCxnSpPr>
      <xdr:spPr>
        <a:xfrm flipV="1">
          <a:off x="13004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57" name="テキスト ボックス 25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5" name="円/楕円 264"/>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66"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7" name="円/楕円 266"/>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8" name="テキスト ボックス 267"/>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69" name="円/楕円 268"/>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1287</xdr:rowOff>
    </xdr:from>
    <xdr:ext cx="762000" cy="259045"/>
    <xdr:sp macro="" textlink="">
      <xdr:nvSpPr>
        <xdr:cNvPr id="270" name="テキスト ボックス 269"/>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1" name="円/楕円 270"/>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127017</xdr:rowOff>
    </xdr:from>
    <xdr:ext cx="762000" cy="259045"/>
    <xdr:sp macro="" textlink="">
      <xdr:nvSpPr>
        <xdr:cNvPr id="272" name="テキスト ボックス 271"/>
        <xdr:cNvSpPr txBox="1"/>
      </xdr:nvSpPr>
      <xdr:spPr>
        <a:xfrm>
          <a:off x="135128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3" name="円/楕円 272"/>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1287</xdr:rowOff>
    </xdr:from>
    <xdr:ext cx="762000" cy="259045"/>
    <xdr:sp macro="" textlink="">
      <xdr:nvSpPr>
        <xdr:cNvPr id="274" name="テキスト ボックス 273"/>
        <xdr:cNvSpPr txBox="1"/>
      </xdr:nvSpPr>
      <xdr:spPr>
        <a:xfrm>
          <a:off x="12623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類似団体と比較すると経常収支比率は下回っている。今後も事務事業の見直しを進め経費の抑制に努める。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99242</xdr:rowOff>
    </xdr:from>
    <xdr:to>
      <xdr:col>24</xdr:col>
      <xdr:colOff>31750</xdr:colOff>
      <xdr:row>36</xdr:row>
      <xdr:rowOff>32294</xdr:rowOff>
    </xdr:to>
    <xdr:cxnSp macro="">
      <xdr:nvCxnSpPr>
        <xdr:cNvPr id="308" name="直線コネクタ 307"/>
        <xdr:cNvCxnSpPr/>
      </xdr:nvCxnSpPr>
      <xdr:spPr>
        <a:xfrm>
          <a:off x="15671800" y="609999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99242</xdr:rowOff>
    </xdr:from>
    <xdr:to>
      <xdr:col>22</xdr:col>
      <xdr:colOff>565150</xdr:colOff>
      <xdr:row>35</xdr:row>
      <xdr:rowOff>158024</xdr:rowOff>
    </xdr:to>
    <xdr:cxnSp macro="">
      <xdr:nvCxnSpPr>
        <xdr:cNvPr id="311" name="直線コネクタ 310"/>
        <xdr:cNvCxnSpPr/>
      </xdr:nvCxnSpPr>
      <xdr:spPr>
        <a:xfrm flipV="1">
          <a:off x="14782800" y="60999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13" name="テキスト ボックス 312"/>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158024</xdr:rowOff>
    </xdr:from>
    <xdr:to>
      <xdr:col>21</xdr:col>
      <xdr:colOff>361950</xdr:colOff>
      <xdr:row>35</xdr:row>
      <xdr:rowOff>158024</xdr:rowOff>
    </xdr:to>
    <xdr:cxnSp macro="">
      <xdr:nvCxnSpPr>
        <xdr:cNvPr id="314" name="直線コネクタ 313"/>
        <xdr:cNvCxnSpPr/>
      </xdr:nvCxnSpPr>
      <xdr:spPr>
        <a:xfrm>
          <a:off x="13893800" y="6158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5823</xdr:rowOff>
    </xdr:from>
    <xdr:ext cx="762000" cy="259045"/>
    <xdr:sp macro="" textlink="">
      <xdr:nvSpPr>
        <xdr:cNvPr id="316" name="テキスト ボックス 315"/>
        <xdr:cNvSpPr txBox="1"/>
      </xdr:nvSpPr>
      <xdr:spPr>
        <a:xfrm>
          <a:off x="14401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151493</xdr:rowOff>
    </xdr:from>
    <xdr:to>
      <xdr:col>20</xdr:col>
      <xdr:colOff>158750</xdr:colOff>
      <xdr:row>35</xdr:row>
      <xdr:rowOff>158024</xdr:rowOff>
    </xdr:to>
    <xdr:cxnSp macro="">
      <xdr:nvCxnSpPr>
        <xdr:cNvPr id="317" name="直線コネクタ 316"/>
        <xdr:cNvCxnSpPr/>
      </xdr:nvCxnSpPr>
      <xdr:spPr>
        <a:xfrm>
          <a:off x="13004800" y="6152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19" name="テキスト ボックス 318"/>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21" name="テキスト ボックス 320"/>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152944</xdr:rowOff>
    </xdr:from>
    <xdr:to>
      <xdr:col>24</xdr:col>
      <xdr:colOff>82550</xdr:colOff>
      <xdr:row>36</xdr:row>
      <xdr:rowOff>83094</xdr:rowOff>
    </xdr:to>
    <xdr:sp macro="" textlink="">
      <xdr:nvSpPr>
        <xdr:cNvPr id="327" name="円/楕円 326"/>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169471</xdr:rowOff>
    </xdr:from>
    <xdr:ext cx="762000" cy="259045"/>
    <xdr:sp macro="" textlink="">
      <xdr:nvSpPr>
        <xdr:cNvPr id="328" name="補助費等該当値テキスト"/>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48442</xdr:rowOff>
    </xdr:from>
    <xdr:to>
      <xdr:col>22</xdr:col>
      <xdr:colOff>615950</xdr:colOff>
      <xdr:row>35</xdr:row>
      <xdr:rowOff>150042</xdr:rowOff>
    </xdr:to>
    <xdr:sp macro="" textlink="">
      <xdr:nvSpPr>
        <xdr:cNvPr id="329" name="円/楕円 328"/>
        <xdr:cNvSpPr/>
      </xdr:nvSpPr>
      <xdr:spPr>
        <a:xfrm>
          <a:off x="15621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160219</xdr:rowOff>
    </xdr:from>
    <xdr:ext cx="736600" cy="259045"/>
    <xdr:sp macro="" textlink="">
      <xdr:nvSpPr>
        <xdr:cNvPr id="330" name="テキスト ボックス 329"/>
        <xdr:cNvSpPr txBox="1"/>
      </xdr:nvSpPr>
      <xdr:spPr>
        <a:xfrm>
          <a:off x="15290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107224</xdr:rowOff>
    </xdr:from>
    <xdr:to>
      <xdr:col>21</xdr:col>
      <xdr:colOff>412750</xdr:colOff>
      <xdr:row>36</xdr:row>
      <xdr:rowOff>37374</xdr:rowOff>
    </xdr:to>
    <xdr:sp macro="" textlink="">
      <xdr:nvSpPr>
        <xdr:cNvPr id="331" name="円/楕円 330"/>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47551</xdr:rowOff>
    </xdr:from>
    <xdr:ext cx="762000" cy="259045"/>
    <xdr:sp macro="" textlink="">
      <xdr:nvSpPr>
        <xdr:cNvPr id="332" name="テキスト ボックス 331"/>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107224</xdr:rowOff>
    </xdr:from>
    <xdr:to>
      <xdr:col>20</xdr:col>
      <xdr:colOff>209550</xdr:colOff>
      <xdr:row>36</xdr:row>
      <xdr:rowOff>37374</xdr:rowOff>
    </xdr:to>
    <xdr:sp macro="" textlink="">
      <xdr:nvSpPr>
        <xdr:cNvPr id="333" name="円/楕円 332"/>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34" name="テキスト ボックス 333"/>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5" name="円/楕円 334"/>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6" name="テキスト ボックス 335"/>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償還のピークは過ぎており減少傾向にはあるが、近年過疎債の借入額が増となっているため、今後の起債発行においては事業の緊急性、優先度や事業効果を検証し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138430</xdr:rowOff>
    </xdr:to>
    <xdr:cxnSp macro="">
      <xdr:nvCxnSpPr>
        <xdr:cNvPr id="366" name="直線コネクタ 365"/>
        <xdr:cNvCxnSpPr/>
      </xdr:nvCxnSpPr>
      <xdr:spPr>
        <a:xfrm flipV="1">
          <a:off x="3987800" y="133126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99568</xdr:rowOff>
    </xdr:to>
    <xdr:cxnSp macro="">
      <xdr:nvCxnSpPr>
        <xdr:cNvPr id="369" name="直線コネクタ 368"/>
        <xdr:cNvCxnSpPr/>
      </xdr:nvCxnSpPr>
      <xdr:spPr>
        <a:xfrm flipV="1">
          <a:off x="3098800" y="133400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1" name="テキスト ボックス 370"/>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140715</xdr:rowOff>
    </xdr:to>
    <xdr:cxnSp macro="">
      <xdr:nvCxnSpPr>
        <xdr:cNvPr id="372" name="直線コネクタ 371"/>
        <xdr:cNvCxnSpPr/>
      </xdr:nvCxnSpPr>
      <xdr:spPr>
        <a:xfrm flipV="1">
          <a:off x="2209800" y="134726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4" name="テキスト ボックス 37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51563</xdr:rowOff>
    </xdr:to>
    <xdr:cxnSp macro="">
      <xdr:nvCxnSpPr>
        <xdr:cNvPr id="375" name="直線コネクタ 374"/>
        <xdr:cNvCxnSpPr/>
      </xdr:nvCxnSpPr>
      <xdr:spPr>
        <a:xfrm flipV="1">
          <a:off x="1320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77" name="テキスト ボックス 37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79" name="テキスト ボックス 378"/>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5" name="円/楕円 384"/>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86"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7" name="円/楕円 386"/>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88" name="テキスト ボックス 387"/>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9" name="円/楕円 388"/>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160545</xdr:rowOff>
    </xdr:from>
    <xdr:ext cx="762000" cy="259045"/>
    <xdr:sp macro="" textlink="">
      <xdr:nvSpPr>
        <xdr:cNvPr id="390" name="テキスト ボックス 389"/>
        <xdr:cNvSpPr txBox="1"/>
      </xdr:nvSpPr>
      <xdr:spPr>
        <a:xfrm>
          <a:off x="2717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1" name="円/楕円 390"/>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30242</xdr:rowOff>
    </xdr:from>
    <xdr:ext cx="762000" cy="259045"/>
    <xdr:sp macro="" textlink="">
      <xdr:nvSpPr>
        <xdr:cNvPr id="392" name="テキスト ボックス 391"/>
        <xdr:cNvSpPr txBox="1"/>
      </xdr:nvSpPr>
      <xdr:spPr>
        <a:xfrm>
          <a:off x="1828800" y="132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93" name="円/楕円 392"/>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94" name="テキスト ボックス 393"/>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類似団体と比較すると経常収支比率は下回っている。今後も事務事業の見直しを進め経費の抑制に努める。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88900</xdr:rowOff>
    </xdr:to>
    <xdr:cxnSp macro="">
      <xdr:nvCxnSpPr>
        <xdr:cNvPr id="427" name="直線コネクタ 426"/>
        <xdr:cNvCxnSpPr/>
      </xdr:nvCxnSpPr>
      <xdr:spPr>
        <a:xfrm>
          <a:off x="15671800" y="128600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75</xdr:row>
      <xdr:rowOff>1270</xdr:rowOff>
    </xdr:to>
    <xdr:cxnSp macro="">
      <xdr:nvCxnSpPr>
        <xdr:cNvPr id="430" name="直線コネクタ 429"/>
        <xdr:cNvCxnSpPr/>
      </xdr:nvCxnSpPr>
      <xdr:spPr>
        <a:xfrm>
          <a:off x="14782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2" name="テキスト ボックス 43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74</xdr:row>
      <xdr:rowOff>104140</xdr:rowOff>
    </xdr:to>
    <xdr:cxnSp macro="">
      <xdr:nvCxnSpPr>
        <xdr:cNvPr id="433" name="直線コネクタ 432"/>
        <xdr:cNvCxnSpPr/>
      </xdr:nvCxnSpPr>
      <xdr:spPr>
        <a:xfrm>
          <a:off x="13893800" y="12764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52088</xdr:rowOff>
    </xdr:from>
    <xdr:ext cx="762000" cy="259045"/>
    <xdr:sp macro="" textlink="">
      <xdr:nvSpPr>
        <xdr:cNvPr id="435" name="テキスト ボックス 434"/>
        <xdr:cNvSpPr txBox="1"/>
      </xdr:nvSpPr>
      <xdr:spPr>
        <a:xfrm>
          <a:off x="14401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77470</xdr:rowOff>
    </xdr:from>
    <xdr:to>
      <xdr:col>20</xdr:col>
      <xdr:colOff>158750</xdr:colOff>
      <xdr:row>74</xdr:row>
      <xdr:rowOff>146050</xdr:rowOff>
    </xdr:to>
    <xdr:cxnSp macro="">
      <xdr:nvCxnSpPr>
        <xdr:cNvPr id="436" name="直線コネクタ 435"/>
        <xdr:cNvCxnSpPr/>
      </xdr:nvCxnSpPr>
      <xdr:spPr>
        <a:xfrm flipV="1">
          <a:off x="13004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38" name="テキスト ボックス 437"/>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0" name="テキスト ボックス 439"/>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38100</xdr:rowOff>
    </xdr:from>
    <xdr:to>
      <xdr:col>24</xdr:col>
      <xdr:colOff>82550</xdr:colOff>
      <xdr:row>75</xdr:row>
      <xdr:rowOff>139700</xdr:rowOff>
    </xdr:to>
    <xdr:sp macro="" textlink="">
      <xdr:nvSpPr>
        <xdr:cNvPr id="446" name="円/楕円 445"/>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54627</xdr:rowOff>
    </xdr:from>
    <xdr:ext cx="762000" cy="259045"/>
    <xdr:sp macro="" textlink="">
      <xdr:nvSpPr>
        <xdr:cNvPr id="447"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8" name="円/楕円 447"/>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9" name="テキスト ボックス 448"/>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50" name="円/楕円 449"/>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1" name="テキスト ボックス 450"/>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26670</xdr:rowOff>
    </xdr:from>
    <xdr:to>
      <xdr:col>20</xdr:col>
      <xdr:colOff>209550</xdr:colOff>
      <xdr:row>74</xdr:row>
      <xdr:rowOff>128270</xdr:rowOff>
    </xdr:to>
    <xdr:sp macro="" textlink="">
      <xdr:nvSpPr>
        <xdr:cNvPr id="452" name="円/楕円 451"/>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138447</xdr:rowOff>
    </xdr:from>
    <xdr:ext cx="762000" cy="259045"/>
    <xdr:sp macro="" textlink="">
      <xdr:nvSpPr>
        <xdr:cNvPr id="453" name="テキスト ボックス 452"/>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4" name="円/楕円 453"/>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5" name="テキスト ボックス 454"/>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北海道湧別町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11473</xdr:rowOff>
    </xdr:from>
    <xdr:to>
      <xdr:col>4</xdr:col>
      <xdr:colOff>1117600</xdr:colOff>
      <xdr:row>17</xdr:row>
      <xdr:rowOff>45832</xdr:rowOff>
    </xdr:to>
    <xdr:cxnSp macro="">
      <xdr:nvCxnSpPr>
        <xdr:cNvPr id="46" name="直線コネクタ 45"/>
        <xdr:cNvCxnSpPr/>
      </xdr:nvCxnSpPr>
      <xdr:spPr bwMode="auto">
        <a:xfrm flipV="1">
          <a:off x="5003800" y="2973748"/>
          <a:ext cx="647700" cy="3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167700</xdr:rowOff>
    </xdr:from>
    <xdr:ext cx="762000" cy="259045"/>
    <xdr:sp macro="" textlink="">
      <xdr:nvSpPr>
        <xdr:cNvPr id="47" name="人口1人当たり決算額の推移平均値テキスト130"/>
        <xdr:cNvSpPr txBox="1"/>
      </xdr:nvSpPr>
      <xdr:spPr>
        <a:xfrm>
          <a:off x="5740400" y="2958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45832</xdr:rowOff>
    </xdr:from>
    <xdr:to>
      <xdr:col>4</xdr:col>
      <xdr:colOff>469900</xdr:colOff>
      <xdr:row>17</xdr:row>
      <xdr:rowOff>55982</xdr:rowOff>
    </xdr:to>
    <xdr:cxnSp macro="">
      <xdr:nvCxnSpPr>
        <xdr:cNvPr id="49" name="直線コネクタ 48"/>
        <xdr:cNvCxnSpPr/>
      </xdr:nvCxnSpPr>
      <xdr:spPr bwMode="auto">
        <a:xfrm flipV="1">
          <a:off x="4305300" y="3008107"/>
          <a:ext cx="698500" cy="1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121860</xdr:rowOff>
    </xdr:from>
    <xdr:ext cx="736600" cy="259045"/>
    <xdr:sp macro="" textlink="">
      <xdr:nvSpPr>
        <xdr:cNvPr id="51" name="テキスト ボックス 50"/>
        <xdr:cNvSpPr txBox="1"/>
      </xdr:nvSpPr>
      <xdr:spPr>
        <a:xfrm>
          <a:off x="4622800" y="325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55982</xdr:rowOff>
    </xdr:from>
    <xdr:to>
      <xdr:col>3</xdr:col>
      <xdr:colOff>904875</xdr:colOff>
      <xdr:row>17</xdr:row>
      <xdr:rowOff>99433</xdr:rowOff>
    </xdr:to>
    <xdr:cxnSp macro="">
      <xdr:nvCxnSpPr>
        <xdr:cNvPr id="52" name="直線コネクタ 51"/>
        <xdr:cNvCxnSpPr/>
      </xdr:nvCxnSpPr>
      <xdr:spPr bwMode="auto">
        <a:xfrm flipV="1">
          <a:off x="3606800" y="3018257"/>
          <a:ext cx="698500" cy="4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135993</xdr:rowOff>
    </xdr:from>
    <xdr:ext cx="762000" cy="259045"/>
    <xdr:sp macro="" textlink="">
      <xdr:nvSpPr>
        <xdr:cNvPr id="54" name="テキスト ボックス 53"/>
        <xdr:cNvSpPr txBox="1"/>
      </xdr:nvSpPr>
      <xdr:spPr>
        <a:xfrm>
          <a:off x="3924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94335</xdr:rowOff>
    </xdr:from>
    <xdr:to>
      <xdr:col>3</xdr:col>
      <xdr:colOff>206375</xdr:colOff>
      <xdr:row>17</xdr:row>
      <xdr:rowOff>99433</xdr:rowOff>
    </xdr:to>
    <xdr:cxnSp macro="">
      <xdr:nvCxnSpPr>
        <xdr:cNvPr id="55" name="直線コネクタ 54"/>
        <xdr:cNvCxnSpPr/>
      </xdr:nvCxnSpPr>
      <xdr:spPr bwMode="auto">
        <a:xfrm>
          <a:off x="2908300" y="3056610"/>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130952</xdr:rowOff>
    </xdr:from>
    <xdr:ext cx="762000" cy="259045"/>
    <xdr:sp macro="" textlink="">
      <xdr:nvSpPr>
        <xdr:cNvPr id="57" name="テキスト ボックス 56"/>
        <xdr:cNvSpPr txBox="1"/>
      </xdr:nvSpPr>
      <xdr:spPr>
        <a:xfrm>
          <a:off x="32258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126151</xdr:rowOff>
    </xdr:from>
    <xdr:ext cx="762000" cy="259045"/>
    <xdr:sp macro="" textlink="">
      <xdr:nvSpPr>
        <xdr:cNvPr id="59" name="テキスト ボックス 58"/>
        <xdr:cNvSpPr txBox="1"/>
      </xdr:nvSpPr>
      <xdr:spPr>
        <a:xfrm>
          <a:off x="2527300" y="32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132123</xdr:rowOff>
    </xdr:from>
    <xdr:to>
      <xdr:col>5</xdr:col>
      <xdr:colOff>34925</xdr:colOff>
      <xdr:row>17</xdr:row>
      <xdr:rowOff>62273</xdr:rowOff>
    </xdr:to>
    <xdr:sp macro="" textlink="">
      <xdr:nvSpPr>
        <xdr:cNvPr id="65" name="円/楕円 64"/>
        <xdr:cNvSpPr/>
      </xdr:nvSpPr>
      <xdr:spPr bwMode="auto">
        <a:xfrm>
          <a:off x="5600700" y="2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148650</xdr:rowOff>
    </xdr:from>
    <xdr:ext cx="762000" cy="259045"/>
    <xdr:sp macro="" textlink="">
      <xdr:nvSpPr>
        <xdr:cNvPr id="66" name="人口1人当たり決算額の推移該当値テキスト130"/>
        <xdr:cNvSpPr txBox="1"/>
      </xdr:nvSpPr>
      <xdr:spPr>
        <a:xfrm>
          <a:off x="5740400" y="276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168,548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166482</xdr:rowOff>
    </xdr:from>
    <xdr:to>
      <xdr:col>4</xdr:col>
      <xdr:colOff>520700</xdr:colOff>
      <xdr:row>17</xdr:row>
      <xdr:rowOff>96632</xdr:rowOff>
    </xdr:to>
    <xdr:sp macro="" textlink="">
      <xdr:nvSpPr>
        <xdr:cNvPr id="67" name="円/楕円 66"/>
        <xdr:cNvSpPr/>
      </xdr:nvSpPr>
      <xdr:spPr bwMode="auto">
        <a:xfrm>
          <a:off x="4953000" y="295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106809</xdr:rowOff>
    </xdr:from>
    <xdr:ext cx="736600" cy="259045"/>
    <xdr:sp macro="" textlink="">
      <xdr:nvSpPr>
        <xdr:cNvPr id="68" name="テキスト ボックス 67"/>
        <xdr:cNvSpPr txBox="1"/>
      </xdr:nvSpPr>
      <xdr:spPr>
        <a:xfrm>
          <a:off x="4622800" y="272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5182</xdr:rowOff>
    </xdr:from>
    <xdr:to>
      <xdr:col>3</xdr:col>
      <xdr:colOff>955675</xdr:colOff>
      <xdr:row>17</xdr:row>
      <xdr:rowOff>106782</xdr:rowOff>
    </xdr:to>
    <xdr:sp macro="" textlink="">
      <xdr:nvSpPr>
        <xdr:cNvPr id="69" name="円/楕円 68"/>
        <xdr:cNvSpPr/>
      </xdr:nvSpPr>
      <xdr:spPr bwMode="auto">
        <a:xfrm>
          <a:off x="4254500" y="296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116959</xdr:rowOff>
    </xdr:from>
    <xdr:ext cx="762000" cy="259045"/>
    <xdr:sp macro="" textlink="">
      <xdr:nvSpPr>
        <xdr:cNvPr id="70" name="テキスト ボックス 69"/>
        <xdr:cNvSpPr txBox="1"/>
      </xdr:nvSpPr>
      <xdr:spPr>
        <a:xfrm>
          <a:off x="3924300" y="27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48633</xdr:rowOff>
    </xdr:from>
    <xdr:to>
      <xdr:col>3</xdr:col>
      <xdr:colOff>257175</xdr:colOff>
      <xdr:row>17</xdr:row>
      <xdr:rowOff>150233</xdr:rowOff>
    </xdr:to>
    <xdr:sp macro="" textlink="">
      <xdr:nvSpPr>
        <xdr:cNvPr id="71" name="円/楕円 70"/>
        <xdr:cNvSpPr/>
      </xdr:nvSpPr>
      <xdr:spPr bwMode="auto">
        <a:xfrm>
          <a:off x="3556000" y="30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160410</xdr:rowOff>
    </xdr:from>
    <xdr:ext cx="762000" cy="259045"/>
    <xdr:sp macro="" textlink="">
      <xdr:nvSpPr>
        <xdr:cNvPr id="72" name="テキスト ボックス 71"/>
        <xdr:cNvSpPr txBox="1"/>
      </xdr:nvSpPr>
      <xdr:spPr>
        <a:xfrm>
          <a:off x="3225800" y="27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43535</xdr:rowOff>
    </xdr:from>
    <xdr:to>
      <xdr:col>2</xdr:col>
      <xdr:colOff>692150</xdr:colOff>
      <xdr:row>17</xdr:row>
      <xdr:rowOff>145135</xdr:rowOff>
    </xdr:to>
    <xdr:sp macro="" textlink="">
      <xdr:nvSpPr>
        <xdr:cNvPr id="73" name="円/楕円 72"/>
        <xdr:cNvSpPr/>
      </xdr:nvSpPr>
      <xdr:spPr bwMode="auto">
        <a:xfrm>
          <a:off x="2857500" y="300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155312</xdr:rowOff>
    </xdr:from>
    <xdr:ext cx="762000" cy="259045"/>
    <xdr:sp macro="" textlink="">
      <xdr:nvSpPr>
        <xdr:cNvPr id="74" name="テキスト ボックス 73"/>
        <xdr:cNvSpPr txBox="1"/>
      </xdr:nvSpPr>
      <xdr:spPr>
        <a:xfrm>
          <a:off x="2527300" y="27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246264</xdr:rowOff>
    </xdr:from>
    <xdr:to>
      <xdr:col>4</xdr:col>
      <xdr:colOff>1117600</xdr:colOff>
      <xdr:row>35</xdr:row>
      <xdr:rowOff>312754</xdr:rowOff>
    </xdr:to>
    <xdr:cxnSp macro="">
      <xdr:nvCxnSpPr>
        <xdr:cNvPr id="109" name="直線コネクタ 108"/>
        <xdr:cNvCxnSpPr/>
      </xdr:nvCxnSpPr>
      <xdr:spPr bwMode="auto">
        <a:xfrm>
          <a:off x="5003800" y="6856614"/>
          <a:ext cx="6477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134544</xdr:rowOff>
    </xdr:from>
    <xdr:to>
      <xdr:col>4</xdr:col>
      <xdr:colOff>469900</xdr:colOff>
      <xdr:row>35</xdr:row>
      <xdr:rowOff>246264</xdr:rowOff>
    </xdr:to>
    <xdr:cxnSp macro="">
      <xdr:nvCxnSpPr>
        <xdr:cNvPr id="112" name="直線コネクタ 111"/>
        <xdr:cNvCxnSpPr/>
      </xdr:nvCxnSpPr>
      <xdr:spPr bwMode="auto">
        <a:xfrm>
          <a:off x="4305300" y="6744894"/>
          <a:ext cx="698500" cy="1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313399</xdr:rowOff>
    </xdr:from>
    <xdr:ext cx="736600" cy="259045"/>
    <xdr:sp macro="" textlink="">
      <xdr:nvSpPr>
        <xdr:cNvPr id="114" name="テキスト ボックス 113"/>
        <xdr:cNvSpPr txBox="1"/>
      </xdr:nvSpPr>
      <xdr:spPr>
        <a:xfrm>
          <a:off x="4622800" y="69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76207</xdr:rowOff>
    </xdr:from>
    <xdr:to>
      <xdr:col>3</xdr:col>
      <xdr:colOff>904875</xdr:colOff>
      <xdr:row>35</xdr:row>
      <xdr:rowOff>134544</xdr:rowOff>
    </xdr:to>
    <xdr:cxnSp macro="">
      <xdr:nvCxnSpPr>
        <xdr:cNvPr id="115" name="直線コネクタ 114"/>
        <xdr:cNvCxnSpPr/>
      </xdr:nvCxnSpPr>
      <xdr:spPr bwMode="auto">
        <a:xfrm>
          <a:off x="3606800" y="6686557"/>
          <a:ext cx="698500" cy="5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269584</xdr:rowOff>
    </xdr:from>
    <xdr:ext cx="762000" cy="259045"/>
    <xdr:sp macro="" textlink="">
      <xdr:nvSpPr>
        <xdr:cNvPr id="117" name="テキスト ボックス 116"/>
        <xdr:cNvSpPr txBox="1"/>
      </xdr:nvSpPr>
      <xdr:spPr>
        <a:xfrm>
          <a:off x="39243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324957</xdr:rowOff>
    </xdr:from>
    <xdr:to>
      <xdr:col>3</xdr:col>
      <xdr:colOff>206375</xdr:colOff>
      <xdr:row>35</xdr:row>
      <xdr:rowOff>76207</xdr:rowOff>
    </xdr:to>
    <xdr:cxnSp macro="">
      <xdr:nvCxnSpPr>
        <xdr:cNvPr id="118" name="直線コネクタ 117"/>
        <xdr:cNvCxnSpPr/>
      </xdr:nvCxnSpPr>
      <xdr:spPr bwMode="auto">
        <a:xfrm>
          <a:off x="2908300" y="6592407"/>
          <a:ext cx="698500" cy="9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242043</xdr:rowOff>
    </xdr:from>
    <xdr:ext cx="762000" cy="259045"/>
    <xdr:sp macro="" textlink="">
      <xdr:nvSpPr>
        <xdr:cNvPr id="120" name="テキスト ボックス 119"/>
        <xdr:cNvSpPr txBox="1"/>
      </xdr:nvSpPr>
      <xdr:spPr>
        <a:xfrm>
          <a:off x="32258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206239</xdr:rowOff>
    </xdr:from>
    <xdr:ext cx="762000" cy="259045"/>
    <xdr:sp macro="" textlink="">
      <xdr:nvSpPr>
        <xdr:cNvPr id="122" name="テキスト ボックス 121"/>
        <xdr:cNvSpPr txBox="1"/>
      </xdr:nvSpPr>
      <xdr:spPr>
        <a:xfrm>
          <a:off x="2527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261954</xdr:rowOff>
    </xdr:from>
    <xdr:to>
      <xdr:col>5</xdr:col>
      <xdr:colOff>34925</xdr:colOff>
      <xdr:row>36</xdr:row>
      <xdr:rowOff>20654</xdr:rowOff>
    </xdr:to>
    <xdr:sp macro="" textlink="">
      <xdr:nvSpPr>
        <xdr:cNvPr id="128" name="円/楕円 127"/>
        <xdr:cNvSpPr/>
      </xdr:nvSpPr>
      <xdr:spPr bwMode="auto">
        <a:xfrm>
          <a:off x="5600700" y="6872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234031</xdr:rowOff>
    </xdr:from>
    <xdr:ext cx="762000" cy="259045"/>
    <xdr:sp macro="" textlink="">
      <xdr:nvSpPr>
        <xdr:cNvPr id="129" name="人口1人当たり決算額の推移該当値テキスト445"/>
        <xdr:cNvSpPr txBox="1"/>
      </xdr:nvSpPr>
      <xdr:spPr>
        <a:xfrm>
          <a:off x="5740400" y="684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195464</xdr:rowOff>
    </xdr:from>
    <xdr:to>
      <xdr:col>4</xdr:col>
      <xdr:colOff>520700</xdr:colOff>
      <xdr:row>35</xdr:row>
      <xdr:rowOff>297064</xdr:rowOff>
    </xdr:to>
    <xdr:sp macro="" textlink="">
      <xdr:nvSpPr>
        <xdr:cNvPr id="130" name="円/楕円 129"/>
        <xdr:cNvSpPr/>
      </xdr:nvSpPr>
      <xdr:spPr bwMode="auto">
        <a:xfrm>
          <a:off x="4953000" y="680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307241</xdr:rowOff>
    </xdr:from>
    <xdr:ext cx="736600" cy="259045"/>
    <xdr:sp macro="" textlink="">
      <xdr:nvSpPr>
        <xdr:cNvPr id="131" name="テキスト ボックス 130"/>
        <xdr:cNvSpPr txBox="1"/>
      </xdr:nvSpPr>
      <xdr:spPr>
        <a:xfrm>
          <a:off x="4622800" y="657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83744</xdr:rowOff>
    </xdr:from>
    <xdr:to>
      <xdr:col>3</xdr:col>
      <xdr:colOff>955675</xdr:colOff>
      <xdr:row>35</xdr:row>
      <xdr:rowOff>185344</xdr:rowOff>
    </xdr:to>
    <xdr:sp macro="" textlink="">
      <xdr:nvSpPr>
        <xdr:cNvPr id="132" name="円/楕円 131"/>
        <xdr:cNvSpPr/>
      </xdr:nvSpPr>
      <xdr:spPr bwMode="auto">
        <a:xfrm>
          <a:off x="4254500" y="669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195521</xdr:rowOff>
    </xdr:from>
    <xdr:ext cx="762000" cy="259045"/>
    <xdr:sp macro="" textlink="">
      <xdr:nvSpPr>
        <xdr:cNvPr id="133" name="テキスト ボックス 132"/>
        <xdr:cNvSpPr txBox="1"/>
      </xdr:nvSpPr>
      <xdr:spPr>
        <a:xfrm>
          <a:off x="3924300" y="64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25407</xdr:rowOff>
    </xdr:from>
    <xdr:to>
      <xdr:col>3</xdr:col>
      <xdr:colOff>257175</xdr:colOff>
      <xdr:row>35</xdr:row>
      <xdr:rowOff>127007</xdr:rowOff>
    </xdr:to>
    <xdr:sp macro="" textlink="">
      <xdr:nvSpPr>
        <xdr:cNvPr id="134" name="円/楕円 133"/>
        <xdr:cNvSpPr/>
      </xdr:nvSpPr>
      <xdr:spPr bwMode="auto">
        <a:xfrm>
          <a:off x="3556000" y="663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137184</xdr:rowOff>
    </xdr:from>
    <xdr:ext cx="762000" cy="259045"/>
    <xdr:sp macro="" textlink="">
      <xdr:nvSpPr>
        <xdr:cNvPr id="135" name="テキスト ボックス 134"/>
        <xdr:cNvSpPr txBox="1"/>
      </xdr:nvSpPr>
      <xdr:spPr>
        <a:xfrm>
          <a:off x="3225800" y="640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274157</xdr:rowOff>
    </xdr:from>
    <xdr:to>
      <xdr:col>2</xdr:col>
      <xdr:colOff>692150</xdr:colOff>
      <xdr:row>35</xdr:row>
      <xdr:rowOff>32857</xdr:rowOff>
    </xdr:to>
    <xdr:sp macro="" textlink="">
      <xdr:nvSpPr>
        <xdr:cNvPr id="136" name="円/楕円 135"/>
        <xdr:cNvSpPr/>
      </xdr:nvSpPr>
      <xdr:spPr bwMode="auto">
        <a:xfrm>
          <a:off x="2857500" y="654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43034</xdr:rowOff>
    </xdr:from>
    <xdr:ext cx="762000" cy="259045"/>
    <xdr:sp macro="" textlink="">
      <xdr:nvSpPr>
        <xdr:cNvPr id="137" name="テキスト ボックス 136"/>
        <xdr:cNvSpPr txBox="1"/>
      </xdr:nvSpPr>
      <xdr:spPr>
        <a:xfrm>
          <a:off x="2527300" y="631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45045</xdr:rowOff>
    </xdr:from>
    <xdr:to>
      <xdr:col>6</xdr:col>
      <xdr:colOff>511175</xdr:colOff>
      <xdr:row>35</xdr:row>
      <xdr:rowOff>50195</xdr:rowOff>
    </xdr:to>
    <xdr:cxnSp macro="">
      <xdr:nvCxnSpPr>
        <xdr:cNvPr id="61" name="直線コネクタ 60"/>
        <xdr:cNvCxnSpPr/>
      </xdr:nvCxnSpPr>
      <xdr:spPr>
        <a:xfrm flipV="1">
          <a:off x="3797300" y="6045795"/>
          <a:ext cx="8382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50195</xdr:rowOff>
    </xdr:from>
    <xdr:to>
      <xdr:col>5</xdr:col>
      <xdr:colOff>358775</xdr:colOff>
      <xdr:row>35</xdr:row>
      <xdr:rowOff>95748</xdr:rowOff>
    </xdr:to>
    <xdr:cxnSp macro="">
      <xdr:nvCxnSpPr>
        <xdr:cNvPr id="64" name="直線コネクタ 63"/>
        <xdr:cNvCxnSpPr/>
      </xdr:nvCxnSpPr>
      <xdr:spPr>
        <a:xfrm flipV="1">
          <a:off x="2908300" y="6050945"/>
          <a:ext cx="889000" cy="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57406</xdr:rowOff>
    </xdr:from>
    <xdr:ext cx="534377" cy="259045"/>
    <xdr:sp macro="" textlink="">
      <xdr:nvSpPr>
        <xdr:cNvPr id="66" name="テキスト ボックス 65"/>
        <xdr:cNvSpPr txBox="1"/>
      </xdr:nvSpPr>
      <xdr:spPr>
        <a:xfrm>
          <a:off x="3530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95748</xdr:rowOff>
    </xdr:from>
    <xdr:to>
      <xdr:col>4</xdr:col>
      <xdr:colOff>155575</xdr:colOff>
      <xdr:row>35</xdr:row>
      <xdr:rowOff>116901</xdr:rowOff>
    </xdr:to>
    <xdr:cxnSp macro="">
      <xdr:nvCxnSpPr>
        <xdr:cNvPr id="67" name="直線コネクタ 66"/>
        <xdr:cNvCxnSpPr/>
      </xdr:nvCxnSpPr>
      <xdr:spPr>
        <a:xfrm flipV="1">
          <a:off x="2019300" y="6096498"/>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70245</xdr:rowOff>
    </xdr:from>
    <xdr:ext cx="534377" cy="259045"/>
    <xdr:sp macro="" textlink="">
      <xdr:nvSpPr>
        <xdr:cNvPr id="69" name="テキスト ボックス 68"/>
        <xdr:cNvSpPr txBox="1"/>
      </xdr:nvSpPr>
      <xdr:spPr>
        <a:xfrm>
          <a:off x="2641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113342</xdr:rowOff>
    </xdr:from>
    <xdr:to>
      <xdr:col>2</xdr:col>
      <xdr:colOff>638175</xdr:colOff>
      <xdr:row>35</xdr:row>
      <xdr:rowOff>116901</xdr:rowOff>
    </xdr:to>
    <xdr:cxnSp macro="">
      <xdr:nvCxnSpPr>
        <xdr:cNvPr id="70" name="直線コネクタ 69"/>
        <xdr:cNvCxnSpPr/>
      </xdr:nvCxnSpPr>
      <xdr:spPr>
        <a:xfrm>
          <a:off x="1130300" y="6114092"/>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55120</xdr:rowOff>
    </xdr:from>
    <xdr:ext cx="534377" cy="259045"/>
    <xdr:sp macro="" textlink="">
      <xdr:nvSpPr>
        <xdr:cNvPr id="72" name="テキスト ボックス 71"/>
        <xdr:cNvSpPr txBox="1"/>
      </xdr:nvSpPr>
      <xdr:spPr>
        <a:xfrm>
          <a:off x="1752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48353</xdr:rowOff>
    </xdr:from>
    <xdr:ext cx="534377" cy="259045"/>
    <xdr:sp macro="" textlink="">
      <xdr:nvSpPr>
        <xdr:cNvPr id="74" name="テキスト ボックス 73"/>
        <xdr:cNvSpPr txBox="1"/>
      </xdr:nvSpPr>
      <xdr:spPr>
        <a:xfrm>
          <a:off x="863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165695</xdr:rowOff>
    </xdr:from>
    <xdr:to>
      <xdr:col>6</xdr:col>
      <xdr:colOff>561975</xdr:colOff>
      <xdr:row>35</xdr:row>
      <xdr:rowOff>95845</xdr:rowOff>
    </xdr:to>
    <xdr:sp macro="" textlink="">
      <xdr:nvSpPr>
        <xdr:cNvPr id="80" name="円/楕円 79"/>
        <xdr:cNvSpPr/>
      </xdr:nvSpPr>
      <xdr:spPr>
        <a:xfrm>
          <a:off x="4584700" y="59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17122</xdr:rowOff>
    </xdr:from>
    <xdr:ext cx="599010" cy="259045"/>
    <xdr:sp macro="" textlink="">
      <xdr:nvSpPr>
        <xdr:cNvPr id="81" name="人件費該当値テキスト"/>
        <xdr:cNvSpPr txBox="1"/>
      </xdr:nvSpPr>
      <xdr:spPr>
        <a:xfrm>
          <a:off x="4686300" y="584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170845</xdr:rowOff>
    </xdr:from>
    <xdr:to>
      <xdr:col>5</xdr:col>
      <xdr:colOff>409575</xdr:colOff>
      <xdr:row>35</xdr:row>
      <xdr:rowOff>100995</xdr:rowOff>
    </xdr:to>
    <xdr:sp macro="" textlink="">
      <xdr:nvSpPr>
        <xdr:cNvPr id="82" name="円/楕円 81"/>
        <xdr:cNvSpPr/>
      </xdr:nvSpPr>
      <xdr:spPr>
        <a:xfrm>
          <a:off x="3746500" y="60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117522</xdr:rowOff>
    </xdr:from>
    <xdr:ext cx="599010" cy="259045"/>
    <xdr:sp macro="" textlink="">
      <xdr:nvSpPr>
        <xdr:cNvPr id="83" name="テキスト ボックス 82"/>
        <xdr:cNvSpPr txBox="1"/>
      </xdr:nvSpPr>
      <xdr:spPr>
        <a:xfrm>
          <a:off x="3497794" y="577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44948</xdr:rowOff>
    </xdr:from>
    <xdr:to>
      <xdr:col>4</xdr:col>
      <xdr:colOff>206375</xdr:colOff>
      <xdr:row>35</xdr:row>
      <xdr:rowOff>146548</xdr:rowOff>
    </xdr:to>
    <xdr:sp macro="" textlink="">
      <xdr:nvSpPr>
        <xdr:cNvPr id="84" name="円/楕円 83"/>
        <xdr:cNvSpPr/>
      </xdr:nvSpPr>
      <xdr:spPr>
        <a:xfrm>
          <a:off x="2857500" y="60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163075</xdr:rowOff>
    </xdr:from>
    <xdr:ext cx="599010" cy="259045"/>
    <xdr:sp macro="" textlink="">
      <xdr:nvSpPr>
        <xdr:cNvPr id="85" name="テキスト ボックス 84"/>
        <xdr:cNvSpPr txBox="1"/>
      </xdr:nvSpPr>
      <xdr:spPr>
        <a:xfrm>
          <a:off x="2608794" y="582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66101</xdr:rowOff>
    </xdr:from>
    <xdr:to>
      <xdr:col>3</xdr:col>
      <xdr:colOff>3175</xdr:colOff>
      <xdr:row>35</xdr:row>
      <xdr:rowOff>167701</xdr:rowOff>
    </xdr:to>
    <xdr:sp macro="" textlink="">
      <xdr:nvSpPr>
        <xdr:cNvPr id="86" name="円/楕円 85"/>
        <xdr:cNvSpPr/>
      </xdr:nvSpPr>
      <xdr:spPr>
        <a:xfrm>
          <a:off x="1968500" y="60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12778</xdr:rowOff>
    </xdr:from>
    <xdr:ext cx="599010" cy="259045"/>
    <xdr:sp macro="" textlink="">
      <xdr:nvSpPr>
        <xdr:cNvPr id="87" name="テキスト ボックス 86"/>
        <xdr:cNvSpPr txBox="1"/>
      </xdr:nvSpPr>
      <xdr:spPr>
        <a:xfrm>
          <a:off x="1719794" y="584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62542</xdr:rowOff>
    </xdr:from>
    <xdr:to>
      <xdr:col>1</xdr:col>
      <xdr:colOff>485775</xdr:colOff>
      <xdr:row>35</xdr:row>
      <xdr:rowOff>164142</xdr:rowOff>
    </xdr:to>
    <xdr:sp macro="" textlink="">
      <xdr:nvSpPr>
        <xdr:cNvPr id="88" name="円/楕円 87"/>
        <xdr:cNvSpPr/>
      </xdr:nvSpPr>
      <xdr:spPr>
        <a:xfrm>
          <a:off x="1079500" y="60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9219</xdr:rowOff>
    </xdr:from>
    <xdr:ext cx="599010" cy="259045"/>
    <xdr:sp macro="" textlink="">
      <xdr:nvSpPr>
        <xdr:cNvPr id="89" name="テキスト ボックス 88"/>
        <xdr:cNvSpPr txBox="1"/>
      </xdr:nvSpPr>
      <xdr:spPr>
        <a:xfrm>
          <a:off x="830794" y="58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131204</xdr:rowOff>
    </xdr:from>
    <xdr:to>
      <xdr:col>6</xdr:col>
      <xdr:colOff>511175</xdr:colOff>
      <xdr:row>55</xdr:row>
      <xdr:rowOff>135966</xdr:rowOff>
    </xdr:to>
    <xdr:cxnSp macro="">
      <xdr:nvCxnSpPr>
        <xdr:cNvPr id="119" name="直線コネクタ 118"/>
        <xdr:cNvCxnSpPr/>
      </xdr:nvCxnSpPr>
      <xdr:spPr>
        <a:xfrm>
          <a:off x="3797300" y="9560954"/>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131204</xdr:rowOff>
    </xdr:from>
    <xdr:to>
      <xdr:col>5</xdr:col>
      <xdr:colOff>358775</xdr:colOff>
      <xdr:row>55</xdr:row>
      <xdr:rowOff>146901</xdr:rowOff>
    </xdr:to>
    <xdr:cxnSp macro="">
      <xdr:nvCxnSpPr>
        <xdr:cNvPr id="122" name="直線コネクタ 121"/>
        <xdr:cNvCxnSpPr/>
      </xdr:nvCxnSpPr>
      <xdr:spPr>
        <a:xfrm flipV="1">
          <a:off x="2908300" y="956095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4" name="テキスト ボックス 123"/>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146901</xdr:rowOff>
    </xdr:from>
    <xdr:to>
      <xdr:col>4</xdr:col>
      <xdr:colOff>155575</xdr:colOff>
      <xdr:row>56</xdr:row>
      <xdr:rowOff>3287</xdr:rowOff>
    </xdr:to>
    <xdr:cxnSp macro="">
      <xdr:nvCxnSpPr>
        <xdr:cNvPr id="125" name="直線コネクタ 124"/>
        <xdr:cNvCxnSpPr/>
      </xdr:nvCxnSpPr>
      <xdr:spPr>
        <a:xfrm flipV="1">
          <a:off x="2019300" y="9576651"/>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7" name="テキスト ボックス 126"/>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3287</xdr:rowOff>
    </xdr:from>
    <xdr:to>
      <xdr:col>2</xdr:col>
      <xdr:colOff>638175</xdr:colOff>
      <xdr:row>56</xdr:row>
      <xdr:rowOff>14549</xdr:rowOff>
    </xdr:to>
    <xdr:cxnSp macro="">
      <xdr:nvCxnSpPr>
        <xdr:cNvPr id="128" name="直線コネクタ 127"/>
        <xdr:cNvCxnSpPr/>
      </xdr:nvCxnSpPr>
      <xdr:spPr>
        <a:xfrm flipV="1">
          <a:off x="1130300" y="9604487"/>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0" name="テキスト ボックス 129"/>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2" name="テキスト ボックス 131"/>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85166</xdr:rowOff>
    </xdr:from>
    <xdr:to>
      <xdr:col>6</xdr:col>
      <xdr:colOff>561975</xdr:colOff>
      <xdr:row>56</xdr:row>
      <xdr:rowOff>15316</xdr:rowOff>
    </xdr:to>
    <xdr:sp macro="" textlink="">
      <xdr:nvSpPr>
        <xdr:cNvPr id="138" name="円/楕円 137"/>
        <xdr:cNvSpPr/>
      </xdr:nvSpPr>
      <xdr:spPr>
        <a:xfrm>
          <a:off x="4584700" y="95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108043</xdr:rowOff>
    </xdr:from>
    <xdr:ext cx="599010" cy="259045"/>
    <xdr:sp macro="" textlink="">
      <xdr:nvSpPr>
        <xdr:cNvPr id="139" name="物件費該当値テキスト"/>
        <xdr:cNvSpPr txBox="1"/>
      </xdr:nvSpPr>
      <xdr:spPr>
        <a:xfrm>
          <a:off x="4686300" y="936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80404</xdr:rowOff>
    </xdr:from>
    <xdr:to>
      <xdr:col>5</xdr:col>
      <xdr:colOff>409575</xdr:colOff>
      <xdr:row>56</xdr:row>
      <xdr:rowOff>10554</xdr:rowOff>
    </xdr:to>
    <xdr:sp macro="" textlink="">
      <xdr:nvSpPr>
        <xdr:cNvPr id="140" name="円/楕円 139"/>
        <xdr:cNvSpPr/>
      </xdr:nvSpPr>
      <xdr:spPr>
        <a:xfrm>
          <a:off x="3746500" y="95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27081</xdr:rowOff>
    </xdr:from>
    <xdr:ext cx="599010" cy="259045"/>
    <xdr:sp macro="" textlink="">
      <xdr:nvSpPr>
        <xdr:cNvPr id="141" name="テキスト ボックス 140"/>
        <xdr:cNvSpPr txBox="1"/>
      </xdr:nvSpPr>
      <xdr:spPr>
        <a:xfrm>
          <a:off x="3497794" y="9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128,615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96101</xdr:rowOff>
    </xdr:from>
    <xdr:to>
      <xdr:col>4</xdr:col>
      <xdr:colOff>206375</xdr:colOff>
      <xdr:row>56</xdr:row>
      <xdr:rowOff>26251</xdr:rowOff>
    </xdr:to>
    <xdr:sp macro="" textlink="">
      <xdr:nvSpPr>
        <xdr:cNvPr id="142" name="円/楕円 141"/>
        <xdr:cNvSpPr/>
      </xdr:nvSpPr>
      <xdr:spPr>
        <a:xfrm>
          <a:off x="2857500" y="9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42778</xdr:rowOff>
    </xdr:from>
    <xdr:ext cx="599010" cy="259045"/>
    <xdr:sp macro="" textlink="">
      <xdr:nvSpPr>
        <xdr:cNvPr id="143" name="テキスト ボックス 142"/>
        <xdr:cNvSpPr txBox="1"/>
      </xdr:nvSpPr>
      <xdr:spPr>
        <a:xfrm>
          <a:off x="2608794" y="93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123937</xdr:rowOff>
    </xdr:from>
    <xdr:to>
      <xdr:col>3</xdr:col>
      <xdr:colOff>3175</xdr:colOff>
      <xdr:row>56</xdr:row>
      <xdr:rowOff>54087</xdr:rowOff>
    </xdr:to>
    <xdr:sp macro="" textlink="">
      <xdr:nvSpPr>
        <xdr:cNvPr id="144" name="円/楕円 143"/>
        <xdr:cNvSpPr/>
      </xdr:nvSpPr>
      <xdr:spPr>
        <a:xfrm>
          <a:off x="1968500" y="95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70614</xdr:rowOff>
    </xdr:from>
    <xdr:ext cx="599010" cy="259045"/>
    <xdr:sp macro="" textlink="">
      <xdr:nvSpPr>
        <xdr:cNvPr id="145" name="テキスト ボックス 144"/>
        <xdr:cNvSpPr txBox="1"/>
      </xdr:nvSpPr>
      <xdr:spPr>
        <a:xfrm>
          <a:off x="1719794" y="93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135199</xdr:rowOff>
    </xdr:from>
    <xdr:to>
      <xdr:col>1</xdr:col>
      <xdr:colOff>485775</xdr:colOff>
      <xdr:row>56</xdr:row>
      <xdr:rowOff>65349</xdr:rowOff>
    </xdr:to>
    <xdr:sp macro="" textlink="">
      <xdr:nvSpPr>
        <xdr:cNvPr id="146" name="円/楕円 145"/>
        <xdr:cNvSpPr/>
      </xdr:nvSpPr>
      <xdr:spPr>
        <a:xfrm>
          <a:off x="1079500" y="9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81876</xdr:rowOff>
    </xdr:from>
    <xdr:ext cx="599010" cy="259045"/>
    <xdr:sp macro="" textlink="">
      <xdr:nvSpPr>
        <xdr:cNvPr id="147" name="テキスト ボックス 146"/>
        <xdr:cNvSpPr txBox="1"/>
      </xdr:nvSpPr>
      <xdr:spPr>
        <a:xfrm>
          <a:off x="830794" y="93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27457</xdr:rowOff>
    </xdr:from>
    <xdr:to>
      <xdr:col>6</xdr:col>
      <xdr:colOff>511175</xdr:colOff>
      <xdr:row>71</xdr:row>
      <xdr:rowOff>168618</xdr:rowOff>
    </xdr:to>
    <xdr:cxnSp macro="">
      <xdr:nvCxnSpPr>
        <xdr:cNvPr id="176" name="直線コネクタ 175"/>
        <xdr:cNvCxnSpPr/>
      </xdr:nvCxnSpPr>
      <xdr:spPr>
        <a:xfrm>
          <a:off x="3797300" y="12200407"/>
          <a:ext cx="8382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27457</xdr:rowOff>
    </xdr:from>
    <xdr:to>
      <xdr:col>5</xdr:col>
      <xdr:colOff>358775</xdr:colOff>
      <xdr:row>73</xdr:row>
      <xdr:rowOff>4369</xdr:rowOff>
    </xdr:to>
    <xdr:cxnSp macro="">
      <xdr:nvCxnSpPr>
        <xdr:cNvPr id="179" name="直線コネクタ 178"/>
        <xdr:cNvCxnSpPr/>
      </xdr:nvCxnSpPr>
      <xdr:spPr>
        <a:xfrm flipV="1">
          <a:off x="2908300" y="12200407"/>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1" name="テキスト ボックス 180"/>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4369</xdr:rowOff>
    </xdr:from>
    <xdr:to>
      <xdr:col>4</xdr:col>
      <xdr:colOff>155575</xdr:colOff>
      <xdr:row>74</xdr:row>
      <xdr:rowOff>1474</xdr:rowOff>
    </xdr:to>
    <xdr:cxnSp macro="">
      <xdr:nvCxnSpPr>
        <xdr:cNvPr id="182" name="直線コネクタ 181"/>
        <xdr:cNvCxnSpPr/>
      </xdr:nvCxnSpPr>
      <xdr:spPr>
        <a:xfrm flipV="1">
          <a:off x="2019300" y="12520219"/>
          <a:ext cx="889000" cy="1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4" name="テキスト ボックス 183"/>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1474</xdr:rowOff>
    </xdr:from>
    <xdr:to>
      <xdr:col>2</xdr:col>
      <xdr:colOff>638175</xdr:colOff>
      <xdr:row>75</xdr:row>
      <xdr:rowOff>64871</xdr:rowOff>
    </xdr:to>
    <xdr:cxnSp macro="">
      <xdr:nvCxnSpPr>
        <xdr:cNvPr id="185" name="直線コネクタ 184"/>
        <xdr:cNvCxnSpPr/>
      </xdr:nvCxnSpPr>
      <xdr:spPr>
        <a:xfrm flipV="1">
          <a:off x="1130300" y="12688774"/>
          <a:ext cx="889000" cy="2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7" name="テキスト ボックス 186"/>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89" name="テキスト ボックス 188"/>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117818</xdr:rowOff>
    </xdr:from>
    <xdr:to>
      <xdr:col>6</xdr:col>
      <xdr:colOff>561975</xdr:colOff>
      <xdr:row>72</xdr:row>
      <xdr:rowOff>47968</xdr:rowOff>
    </xdr:to>
    <xdr:sp macro="" textlink="">
      <xdr:nvSpPr>
        <xdr:cNvPr id="195" name="円/楕円 194"/>
        <xdr:cNvSpPr/>
      </xdr:nvSpPr>
      <xdr:spPr>
        <a:xfrm>
          <a:off x="4584700" y="122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140695</xdr:rowOff>
    </xdr:from>
    <xdr:ext cx="534377" cy="259045"/>
    <xdr:sp macro="" textlink="">
      <xdr:nvSpPr>
        <xdr:cNvPr id="196" name="維持補修費該当値テキスト"/>
        <xdr:cNvSpPr txBox="1"/>
      </xdr:nvSpPr>
      <xdr:spPr>
        <a:xfrm>
          <a:off x="4686300" y="121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148107</xdr:rowOff>
    </xdr:from>
    <xdr:to>
      <xdr:col>5</xdr:col>
      <xdr:colOff>409575</xdr:colOff>
      <xdr:row>71</xdr:row>
      <xdr:rowOff>78257</xdr:rowOff>
    </xdr:to>
    <xdr:sp macro="" textlink="">
      <xdr:nvSpPr>
        <xdr:cNvPr id="197" name="円/楕円 196"/>
        <xdr:cNvSpPr/>
      </xdr:nvSpPr>
      <xdr:spPr>
        <a:xfrm>
          <a:off x="3746500" y="121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94784</xdr:rowOff>
    </xdr:from>
    <xdr:ext cx="534377" cy="259045"/>
    <xdr:sp macro="" textlink="">
      <xdr:nvSpPr>
        <xdr:cNvPr id="198" name="テキスト ボックス 197"/>
        <xdr:cNvSpPr txBox="1"/>
      </xdr:nvSpPr>
      <xdr:spPr>
        <a:xfrm>
          <a:off x="3530111" y="119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125019</xdr:rowOff>
    </xdr:from>
    <xdr:to>
      <xdr:col>4</xdr:col>
      <xdr:colOff>206375</xdr:colOff>
      <xdr:row>73</xdr:row>
      <xdr:rowOff>55169</xdr:rowOff>
    </xdr:to>
    <xdr:sp macro="" textlink="">
      <xdr:nvSpPr>
        <xdr:cNvPr id="199" name="円/楕円 198"/>
        <xdr:cNvSpPr/>
      </xdr:nvSpPr>
      <xdr:spPr>
        <a:xfrm>
          <a:off x="2857500" y="124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71696</xdr:rowOff>
    </xdr:from>
    <xdr:ext cx="534377" cy="259045"/>
    <xdr:sp macro="" textlink="">
      <xdr:nvSpPr>
        <xdr:cNvPr id="200" name="テキスト ボックス 199"/>
        <xdr:cNvSpPr txBox="1"/>
      </xdr:nvSpPr>
      <xdr:spPr>
        <a:xfrm>
          <a:off x="2641111" y="1224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122124</xdr:rowOff>
    </xdr:from>
    <xdr:to>
      <xdr:col>3</xdr:col>
      <xdr:colOff>3175</xdr:colOff>
      <xdr:row>74</xdr:row>
      <xdr:rowOff>52274</xdr:rowOff>
    </xdr:to>
    <xdr:sp macro="" textlink="">
      <xdr:nvSpPr>
        <xdr:cNvPr id="201" name="円/楕円 200"/>
        <xdr:cNvSpPr/>
      </xdr:nvSpPr>
      <xdr:spPr>
        <a:xfrm>
          <a:off x="1968500" y="126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68801</xdr:rowOff>
    </xdr:from>
    <xdr:ext cx="534377" cy="259045"/>
    <xdr:sp macro="" textlink="">
      <xdr:nvSpPr>
        <xdr:cNvPr id="202" name="テキスト ボックス 201"/>
        <xdr:cNvSpPr txBox="1"/>
      </xdr:nvSpPr>
      <xdr:spPr>
        <a:xfrm>
          <a:off x="1752111" y="124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14071</xdr:rowOff>
    </xdr:from>
    <xdr:to>
      <xdr:col>1</xdr:col>
      <xdr:colOff>485775</xdr:colOff>
      <xdr:row>75</xdr:row>
      <xdr:rowOff>115671</xdr:rowOff>
    </xdr:to>
    <xdr:sp macro="" textlink="">
      <xdr:nvSpPr>
        <xdr:cNvPr id="203" name="円/楕円 202"/>
        <xdr:cNvSpPr/>
      </xdr:nvSpPr>
      <xdr:spPr>
        <a:xfrm>
          <a:off x="1079500" y="128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132198</xdr:rowOff>
    </xdr:from>
    <xdr:ext cx="534377" cy="259045"/>
    <xdr:sp macro="" textlink="">
      <xdr:nvSpPr>
        <xdr:cNvPr id="204" name="テキスト ボックス 203"/>
        <xdr:cNvSpPr txBox="1"/>
      </xdr:nvSpPr>
      <xdr:spPr>
        <a:xfrm>
          <a:off x="863111" y="126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76016</xdr:rowOff>
    </xdr:from>
    <xdr:to>
      <xdr:col>6</xdr:col>
      <xdr:colOff>511175</xdr:colOff>
      <xdr:row>97</xdr:row>
      <xdr:rowOff>82778</xdr:rowOff>
    </xdr:to>
    <xdr:cxnSp macro="">
      <xdr:nvCxnSpPr>
        <xdr:cNvPr id="234" name="直線コネクタ 233"/>
        <xdr:cNvCxnSpPr/>
      </xdr:nvCxnSpPr>
      <xdr:spPr>
        <a:xfrm>
          <a:off x="3797300" y="16706666"/>
          <a:ext cx="8382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76016</xdr:rowOff>
    </xdr:from>
    <xdr:to>
      <xdr:col>5</xdr:col>
      <xdr:colOff>358775</xdr:colOff>
      <xdr:row>97</xdr:row>
      <xdr:rowOff>128518</xdr:rowOff>
    </xdr:to>
    <xdr:cxnSp macro="">
      <xdr:nvCxnSpPr>
        <xdr:cNvPr id="237" name="直線コネクタ 236"/>
        <xdr:cNvCxnSpPr/>
      </xdr:nvCxnSpPr>
      <xdr:spPr>
        <a:xfrm flipV="1">
          <a:off x="2908300" y="16706666"/>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107566</xdr:rowOff>
    </xdr:from>
    <xdr:ext cx="534377" cy="259045"/>
    <xdr:sp macro="" textlink="">
      <xdr:nvSpPr>
        <xdr:cNvPr id="239" name="テキスト ボックス 238"/>
        <xdr:cNvSpPr txBox="1"/>
      </xdr:nvSpPr>
      <xdr:spPr>
        <a:xfrm>
          <a:off x="3530111" y="162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128518</xdr:rowOff>
    </xdr:from>
    <xdr:to>
      <xdr:col>4</xdr:col>
      <xdr:colOff>155575</xdr:colOff>
      <xdr:row>97</xdr:row>
      <xdr:rowOff>146444</xdr:rowOff>
    </xdr:to>
    <xdr:cxnSp macro="">
      <xdr:nvCxnSpPr>
        <xdr:cNvPr id="240" name="直線コネクタ 239"/>
        <xdr:cNvCxnSpPr/>
      </xdr:nvCxnSpPr>
      <xdr:spPr>
        <a:xfrm flipV="1">
          <a:off x="2019300" y="16759168"/>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55808</xdr:rowOff>
    </xdr:from>
    <xdr:ext cx="534377" cy="259045"/>
    <xdr:sp macro="" textlink="">
      <xdr:nvSpPr>
        <xdr:cNvPr id="242" name="テキスト ボックス 241"/>
        <xdr:cNvSpPr txBox="1"/>
      </xdr:nvSpPr>
      <xdr:spPr>
        <a:xfrm>
          <a:off x="2641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146444</xdr:rowOff>
    </xdr:from>
    <xdr:to>
      <xdr:col>2</xdr:col>
      <xdr:colOff>638175</xdr:colOff>
      <xdr:row>97</xdr:row>
      <xdr:rowOff>163740</xdr:rowOff>
    </xdr:to>
    <xdr:cxnSp macro="">
      <xdr:nvCxnSpPr>
        <xdr:cNvPr id="243" name="直線コネクタ 242"/>
        <xdr:cNvCxnSpPr/>
      </xdr:nvCxnSpPr>
      <xdr:spPr>
        <a:xfrm flipV="1">
          <a:off x="1130300" y="16777094"/>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87298</xdr:rowOff>
    </xdr:from>
    <xdr:ext cx="534377" cy="259045"/>
    <xdr:sp macro="" textlink="">
      <xdr:nvSpPr>
        <xdr:cNvPr id="245" name="テキスト ボックス 244"/>
        <xdr:cNvSpPr txBox="1"/>
      </xdr:nvSpPr>
      <xdr:spPr>
        <a:xfrm>
          <a:off x="1752111" y="16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115149</xdr:rowOff>
    </xdr:from>
    <xdr:ext cx="534377" cy="259045"/>
    <xdr:sp macro="" textlink="">
      <xdr:nvSpPr>
        <xdr:cNvPr id="247" name="テキスト ボックス 246"/>
        <xdr:cNvSpPr txBox="1"/>
      </xdr:nvSpPr>
      <xdr:spPr>
        <a:xfrm>
          <a:off x="863111" y="16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31978</xdr:rowOff>
    </xdr:from>
    <xdr:to>
      <xdr:col>6</xdr:col>
      <xdr:colOff>561975</xdr:colOff>
      <xdr:row>97</xdr:row>
      <xdr:rowOff>133578</xdr:rowOff>
    </xdr:to>
    <xdr:sp macro="" textlink="">
      <xdr:nvSpPr>
        <xdr:cNvPr id="253" name="円/楕円 252"/>
        <xdr:cNvSpPr/>
      </xdr:nvSpPr>
      <xdr:spPr>
        <a:xfrm>
          <a:off x="4584700" y="166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10405</xdr:rowOff>
    </xdr:from>
    <xdr:ext cx="534377" cy="259045"/>
    <xdr:sp macro="" textlink="">
      <xdr:nvSpPr>
        <xdr:cNvPr id="254" name="扶助費該当値テキスト"/>
        <xdr:cNvSpPr txBox="1"/>
      </xdr:nvSpPr>
      <xdr:spPr>
        <a:xfrm>
          <a:off x="4686300" y="166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25216</xdr:rowOff>
    </xdr:from>
    <xdr:to>
      <xdr:col>5</xdr:col>
      <xdr:colOff>409575</xdr:colOff>
      <xdr:row>97</xdr:row>
      <xdr:rowOff>126816</xdr:rowOff>
    </xdr:to>
    <xdr:sp macro="" textlink="">
      <xdr:nvSpPr>
        <xdr:cNvPr id="255" name="円/楕円 254"/>
        <xdr:cNvSpPr/>
      </xdr:nvSpPr>
      <xdr:spPr>
        <a:xfrm>
          <a:off x="3746500" y="16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117943</xdr:rowOff>
    </xdr:from>
    <xdr:ext cx="534377" cy="259045"/>
    <xdr:sp macro="" textlink="">
      <xdr:nvSpPr>
        <xdr:cNvPr id="256" name="テキスト ボックス 255"/>
        <xdr:cNvSpPr txBox="1"/>
      </xdr:nvSpPr>
      <xdr:spPr>
        <a:xfrm>
          <a:off x="3530111" y="167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77718</xdr:rowOff>
    </xdr:from>
    <xdr:to>
      <xdr:col>4</xdr:col>
      <xdr:colOff>206375</xdr:colOff>
      <xdr:row>98</xdr:row>
      <xdr:rowOff>7868</xdr:rowOff>
    </xdr:to>
    <xdr:sp macro="" textlink="">
      <xdr:nvSpPr>
        <xdr:cNvPr id="257" name="円/楕円 256"/>
        <xdr:cNvSpPr/>
      </xdr:nvSpPr>
      <xdr:spPr>
        <a:xfrm>
          <a:off x="2857500" y="167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170445</xdr:rowOff>
    </xdr:from>
    <xdr:ext cx="534377" cy="259045"/>
    <xdr:sp macro="" textlink="">
      <xdr:nvSpPr>
        <xdr:cNvPr id="258" name="テキスト ボックス 257"/>
        <xdr:cNvSpPr txBox="1"/>
      </xdr:nvSpPr>
      <xdr:spPr>
        <a:xfrm>
          <a:off x="2641111" y="168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95644</xdr:rowOff>
    </xdr:from>
    <xdr:to>
      <xdr:col>3</xdr:col>
      <xdr:colOff>3175</xdr:colOff>
      <xdr:row>98</xdr:row>
      <xdr:rowOff>25794</xdr:rowOff>
    </xdr:to>
    <xdr:sp macro="" textlink="">
      <xdr:nvSpPr>
        <xdr:cNvPr id="259" name="円/楕円 258"/>
        <xdr:cNvSpPr/>
      </xdr:nvSpPr>
      <xdr:spPr>
        <a:xfrm>
          <a:off x="1968500" y="167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16921</xdr:rowOff>
    </xdr:from>
    <xdr:ext cx="534377" cy="259045"/>
    <xdr:sp macro="" textlink="">
      <xdr:nvSpPr>
        <xdr:cNvPr id="260" name="テキスト ボックス 259"/>
        <xdr:cNvSpPr txBox="1"/>
      </xdr:nvSpPr>
      <xdr:spPr>
        <a:xfrm>
          <a:off x="1752111" y="168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112940</xdr:rowOff>
    </xdr:from>
    <xdr:to>
      <xdr:col>1</xdr:col>
      <xdr:colOff>485775</xdr:colOff>
      <xdr:row>98</xdr:row>
      <xdr:rowOff>43090</xdr:rowOff>
    </xdr:to>
    <xdr:sp macro="" textlink="">
      <xdr:nvSpPr>
        <xdr:cNvPr id="261" name="円/楕円 260"/>
        <xdr:cNvSpPr/>
      </xdr:nvSpPr>
      <xdr:spPr>
        <a:xfrm>
          <a:off x="1079500" y="167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34217</xdr:rowOff>
    </xdr:from>
    <xdr:ext cx="534377" cy="259045"/>
    <xdr:sp macro="" textlink="">
      <xdr:nvSpPr>
        <xdr:cNvPr id="262" name="テキスト ボックス 261"/>
        <xdr:cNvSpPr txBox="1"/>
      </xdr:nvSpPr>
      <xdr:spPr>
        <a:xfrm>
          <a:off x="863111" y="168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77201</xdr:rowOff>
    </xdr:from>
    <xdr:to>
      <xdr:col>15</xdr:col>
      <xdr:colOff>180975</xdr:colOff>
      <xdr:row>37</xdr:row>
      <xdr:rowOff>135406</xdr:rowOff>
    </xdr:to>
    <xdr:cxnSp macro="">
      <xdr:nvCxnSpPr>
        <xdr:cNvPr id="293" name="直線コネクタ 292"/>
        <xdr:cNvCxnSpPr/>
      </xdr:nvCxnSpPr>
      <xdr:spPr>
        <a:xfrm flipV="1">
          <a:off x="9639300" y="6420851"/>
          <a:ext cx="838200" cy="5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135406</xdr:rowOff>
    </xdr:from>
    <xdr:to>
      <xdr:col>14</xdr:col>
      <xdr:colOff>28575</xdr:colOff>
      <xdr:row>37</xdr:row>
      <xdr:rowOff>151323</xdr:rowOff>
    </xdr:to>
    <xdr:cxnSp macro="">
      <xdr:nvCxnSpPr>
        <xdr:cNvPr id="296" name="直線コネクタ 295"/>
        <xdr:cNvCxnSpPr/>
      </xdr:nvCxnSpPr>
      <xdr:spPr>
        <a:xfrm flipV="1">
          <a:off x="8750300" y="6479056"/>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13252</xdr:rowOff>
    </xdr:from>
    <xdr:ext cx="534377" cy="259045"/>
    <xdr:sp macro="" textlink="">
      <xdr:nvSpPr>
        <xdr:cNvPr id="298" name="テキスト ボックス 297"/>
        <xdr:cNvSpPr txBox="1"/>
      </xdr:nvSpPr>
      <xdr:spPr>
        <a:xfrm>
          <a:off x="9372111" y="61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128084</xdr:rowOff>
    </xdr:from>
    <xdr:to>
      <xdr:col>12</xdr:col>
      <xdr:colOff>511175</xdr:colOff>
      <xdr:row>37</xdr:row>
      <xdr:rowOff>151323</xdr:rowOff>
    </xdr:to>
    <xdr:cxnSp macro="">
      <xdr:nvCxnSpPr>
        <xdr:cNvPr id="299" name="直線コネクタ 298"/>
        <xdr:cNvCxnSpPr/>
      </xdr:nvCxnSpPr>
      <xdr:spPr>
        <a:xfrm>
          <a:off x="7861300" y="6471734"/>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37716</xdr:rowOff>
    </xdr:from>
    <xdr:ext cx="534377" cy="259045"/>
    <xdr:sp macro="" textlink="">
      <xdr:nvSpPr>
        <xdr:cNvPr id="301" name="テキスト ボックス 300"/>
        <xdr:cNvSpPr txBox="1"/>
      </xdr:nvSpPr>
      <xdr:spPr>
        <a:xfrm>
          <a:off x="8483111" y="62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128084</xdr:rowOff>
    </xdr:from>
    <xdr:to>
      <xdr:col>11</xdr:col>
      <xdr:colOff>307975</xdr:colOff>
      <xdr:row>38</xdr:row>
      <xdr:rowOff>13428</xdr:rowOff>
    </xdr:to>
    <xdr:cxnSp macro="">
      <xdr:nvCxnSpPr>
        <xdr:cNvPr id="302" name="直線コネクタ 301"/>
        <xdr:cNvCxnSpPr/>
      </xdr:nvCxnSpPr>
      <xdr:spPr>
        <a:xfrm flipV="1">
          <a:off x="6972300" y="6471734"/>
          <a:ext cx="889000" cy="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15990</xdr:rowOff>
    </xdr:from>
    <xdr:ext cx="534377" cy="259045"/>
    <xdr:sp macro="" textlink="">
      <xdr:nvSpPr>
        <xdr:cNvPr id="304" name="テキスト ボックス 303"/>
        <xdr:cNvSpPr txBox="1"/>
      </xdr:nvSpPr>
      <xdr:spPr>
        <a:xfrm>
          <a:off x="7594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170644</xdr:rowOff>
    </xdr:from>
    <xdr:ext cx="599010" cy="259045"/>
    <xdr:sp macro="" textlink="">
      <xdr:nvSpPr>
        <xdr:cNvPr id="306" name="テキスト ボックス 305"/>
        <xdr:cNvSpPr txBox="1"/>
      </xdr:nvSpPr>
      <xdr:spPr>
        <a:xfrm>
          <a:off x="6672794" y="61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26401</xdr:rowOff>
    </xdr:from>
    <xdr:to>
      <xdr:col>15</xdr:col>
      <xdr:colOff>231775</xdr:colOff>
      <xdr:row>37</xdr:row>
      <xdr:rowOff>128001</xdr:rowOff>
    </xdr:to>
    <xdr:sp macro="" textlink="">
      <xdr:nvSpPr>
        <xdr:cNvPr id="312" name="円/楕円 311"/>
        <xdr:cNvSpPr/>
      </xdr:nvSpPr>
      <xdr:spPr>
        <a:xfrm>
          <a:off x="10426700" y="63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4828</xdr:rowOff>
    </xdr:from>
    <xdr:ext cx="599010" cy="259045"/>
    <xdr:sp macro="" textlink="">
      <xdr:nvSpPr>
        <xdr:cNvPr id="313" name="補助費等該当値テキスト"/>
        <xdr:cNvSpPr txBox="1"/>
      </xdr:nvSpPr>
      <xdr:spPr>
        <a:xfrm>
          <a:off x="10528300" y="63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84606</xdr:rowOff>
    </xdr:from>
    <xdr:to>
      <xdr:col>14</xdr:col>
      <xdr:colOff>79375</xdr:colOff>
      <xdr:row>38</xdr:row>
      <xdr:rowOff>14756</xdr:rowOff>
    </xdr:to>
    <xdr:sp macro="" textlink="">
      <xdr:nvSpPr>
        <xdr:cNvPr id="314" name="円/楕円 313"/>
        <xdr:cNvSpPr/>
      </xdr:nvSpPr>
      <xdr:spPr>
        <a:xfrm>
          <a:off x="9588500" y="64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5883</xdr:rowOff>
    </xdr:from>
    <xdr:ext cx="534377" cy="259045"/>
    <xdr:sp macro="" textlink="">
      <xdr:nvSpPr>
        <xdr:cNvPr id="315" name="テキスト ボックス 314"/>
        <xdr:cNvSpPr txBox="1"/>
      </xdr:nvSpPr>
      <xdr:spPr>
        <a:xfrm>
          <a:off x="9372111" y="65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100523</xdr:rowOff>
    </xdr:from>
    <xdr:to>
      <xdr:col>12</xdr:col>
      <xdr:colOff>561975</xdr:colOff>
      <xdr:row>38</xdr:row>
      <xdr:rowOff>30673</xdr:rowOff>
    </xdr:to>
    <xdr:sp macro="" textlink="">
      <xdr:nvSpPr>
        <xdr:cNvPr id="316" name="円/楕円 315"/>
        <xdr:cNvSpPr/>
      </xdr:nvSpPr>
      <xdr:spPr>
        <a:xfrm>
          <a:off x="8699500" y="64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21800</xdr:rowOff>
    </xdr:from>
    <xdr:ext cx="534377" cy="259045"/>
    <xdr:sp macro="" textlink="">
      <xdr:nvSpPr>
        <xdr:cNvPr id="317" name="テキスト ボックス 316"/>
        <xdr:cNvSpPr txBox="1"/>
      </xdr:nvSpPr>
      <xdr:spPr>
        <a:xfrm>
          <a:off x="8483111" y="65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77284</xdr:rowOff>
    </xdr:from>
    <xdr:to>
      <xdr:col>11</xdr:col>
      <xdr:colOff>358775</xdr:colOff>
      <xdr:row>38</xdr:row>
      <xdr:rowOff>7434</xdr:rowOff>
    </xdr:to>
    <xdr:sp macro="" textlink="">
      <xdr:nvSpPr>
        <xdr:cNvPr id="318" name="円/楕円 317"/>
        <xdr:cNvSpPr/>
      </xdr:nvSpPr>
      <xdr:spPr>
        <a:xfrm>
          <a:off x="7810500" y="64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23961</xdr:rowOff>
    </xdr:from>
    <xdr:ext cx="534377" cy="259045"/>
    <xdr:sp macro="" textlink="">
      <xdr:nvSpPr>
        <xdr:cNvPr id="319" name="テキスト ボックス 318"/>
        <xdr:cNvSpPr txBox="1"/>
      </xdr:nvSpPr>
      <xdr:spPr>
        <a:xfrm>
          <a:off x="7594111" y="61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134078</xdr:rowOff>
    </xdr:from>
    <xdr:to>
      <xdr:col>10</xdr:col>
      <xdr:colOff>155575</xdr:colOff>
      <xdr:row>38</xdr:row>
      <xdr:rowOff>64228</xdr:rowOff>
    </xdr:to>
    <xdr:sp macro="" textlink="">
      <xdr:nvSpPr>
        <xdr:cNvPr id="320" name="円/楕円 319"/>
        <xdr:cNvSpPr/>
      </xdr:nvSpPr>
      <xdr:spPr>
        <a:xfrm>
          <a:off x="6921500" y="64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55355</xdr:rowOff>
    </xdr:from>
    <xdr:ext cx="534377" cy="259045"/>
    <xdr:sp macro="" textlink="">
      <xdr:nvSpPr>
        <xdr:cNvPr id="321" name="テキスト ボックス 320"/>
        <xdr:cNvSpPr txBox="1"/>
      </xdr:nvSpPr>
      <xdr:spPr>
        <a:xfrm>
          <a:off x="6705111" y="65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119156</xdr:rowOff>
    </xdr:from>
    <xdr:to>
      <xdr:col>15</xdr:col>
      <xdr:colOff>180975</xdr:colOff>
      <xdr:row>55</xdr:row>
      <xdr:rowOff>121503</xdr:rowOff>
    </xdr:to>
    <xdr:cxnSp macro="">
      <xdr:nvCxnSpPr>
        <xdr:cNvPr id="352" name="直線コネクタ 351"/>
        <xdr:cNvCxnSpPr/>
      </xdr:nvCxnSpPr>
      <xdr:spPr>
        <a:xfrm flipV="1">
          <a:off x="9639300" y="9548906"/>
          <a:ext cx="8382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121503</xdr:rowOff>
    </xdr:from>
    <xdr:to>
      <xdr:col>14</xdr:col>
      <xdr:colOff>28575</xdr:colOff>
      <xdr:row>55</xdr:row>
      <xdr:rowOff>133244</xdr:rowOff>
    </xdr:to>
    <xdr:cxnSp macro="">
      <xdr:nvCxnSpPr>
        <xdr:cNvPr id="355" name="直線コネクタ 354"/>
        <xdr:cNvCxnSpPr/>
      </xdr:nvCxnSpPr>
      <xdr:spPr>
        <a:xfrm flipV="1">
          <a:off x="8750300" y="9551253"/>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51939</xdr:rowOff>
    </xdr:from>
    <xdr:ext cx="599010" cy="259045"/>
    <xdr:sp macro="" textlink="">
      <xdr:nvSpPr>
        <xdr:cNvPr id="357" name="テキスト ボックス 356"/>
        <xdr:cNvSpPr txBox="1"/>
      </xdr:nvSpPr>
      <xdr:spPr>
        <a:xfrm>
          <a:off x="9339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133244</xdr:rowOff>
    </xdr:from>
    <xdr:to>
      <xdr:col>12</xdr:col>
      <xdr:colOff>511175</xdr:colOff>
      <xdr:row>56</xdr:row>
      <xdr:rowOff>4480</xdr:rowOff>
    </xdr:to>
    <xdr:cxnSp macro="">
      <xdr:nvCxnSpPr>
        <xdr:cNvPr id="358" name="直線コネクタ 357"/>
        <xdr:cNvCxnSpPr/>
      </xdr:nvCxnSpPr>
      <xdr:spPr>
        <a:xfrm flipV="1">
          <a:off x="7861300" y="9562994"/>
          <a:ext cx="889000" cy="4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37684</xdr:rowOff>
    </xdr:from>
    <xdr:ext cx="599010" cy="259045"/>
    <xdr:sp macro="" textlink="">
      <xdr:nvSpPr>
        <xdr:cNvPr id="360" name="テキスト ボックス 359"/>
        <xdr:cNvSpPr txBox="1"/>
      </xdr:nvSpPr>
      <xdr:spPr>
        <a:xfrm>
          <a:off x="8450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121820</xdr:rowOff>
    </xdr:from>
    <xdr:to>
      <xdr:col>11</xdr:col>
      <xdr:colOff>307975</xdr:colOff>
      <xdr:row>56</xdr:row>
      <xdr:rowOff>4480</xdr:rowOff>
    </xdr:to>
    <xdr:cxnSp macro="">
      <xdr:nvCxnSpPr>
        <xdr:cNvPr id="361" name="直線コネクタ 360"/>
        <xdr:cNvCxnSpPr/>
      </xdr:nvCxnSpPr>
      <xdr:spPr>
        <a:xfrm>
          <a:off x="6972300" y="9380120"/>
          <a:ext cx="889000" cy="2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3" name="テキスト ボックス 362"/>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100827</xdr:rowOff>
    </xdr:from>
    <xdr:ext cx="599010" cy="259045"/>
    <xdr:sp macro="" textlink="">
      <xdr:nvSpPr>
        <xdr:cNvPr id="365" name="テキスト ボックス 364"/>
        <xdr:cNvSpPr txBox="1"/>
      </xdr:nvSpPr>
      <xdr:spPr>
        <a:xfrm>
          <a:off x="6672794" y="98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68356</xdr:rowOff>
    </xdr:from>
    <xdr:to>
      <xdr:col>15</xdr:col>
      <xdr:colOff>231775</xdr:colOff>
      <xdr:row>55</xdr:row>
      <xdr:rowOff>169956</xdr:rowOff>
    </xdr:to>
    <xdr:sp macro="" textlink="">
      <xdr:nvSpPr>
        <xdr:cNvPr id="371" name="円/楕円 370"/>
        <xdr:cNvSpPr/>
      </xdr:nvSpPr>
      <xdr:spPr>
        <a:xfrm>
          <a:off x="10426700" y="94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91233</xdr:rowOff>
    </xdr:from>
    <xdr:ext cx="599010" cy="259045"/>
    <xdr:sp macro="" textlink="">
      <xdr:nvSpPr>
        <xdr:cNvPr id="372" name="普通建設事業費該当値テキスト"/>
        <xdr:cNvSpPr txBox="1"/>
      </xdr:nvSpPr>
      <xdr:spPr>
        <a:xfrm>
          <a:off x="10528300" y="934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70703</xdr:rowOff>
    </xdr:from>
    <xdr:to>
      <xdr:col>14</xdr:col>
      <xdr:colOff>79375</xdr:colOff>
      <xdr:row>56</xdr:row>
      <xdr:rowOff>853</xdr:rowOff>
    </xdr:to>
    <xdr:sp macro="" textlink="">
      <xdr:nvSpPr>
        <xdr:cNvPr id="373" name="円/楕円 372"/>
        <xdr:cNvSpPr/>
      </xdr:nvSpPr>
      <xdr:spPr>
        <a:xfrm>
          <a:off x="9588500" y="9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17380</xdr:rowOff>
    </xdr:from>
    <xdr:ext cx="599010" cy="259045"/>
    <xdr:sp macro="" textlink="">
      <xdr:nvSpPr>
        <xdr:cNvPr id="374" name="テキスト ボックス 373"/>
        <xdr:cNvSpPr txBox="1"/>
      </xdr:nvSpPr>
      <xdr:spPr>
        <a:xfrm>
          <a:off x="9339794" y="927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82444</xdr:rowOff>
    </xdr:from>
    <xdr:to>
      <xdr:col>12</xdr:col>
      <xdr:colOff>561975</xdr:colOff>
      <xdr:row>56</xdr:row>
      <xdr:rowOff>12594</xdr:rowOff>
    </xdr:to>
    <xdr:sp macro="" textlink="">
      <xdr:nvSpPr>
        <xdr:cNvPr id="375" name="円/楕円 374"/>
        <xdr:cNvSpPr/>
      </xdr:nvSpPr>
      <xdr:spPr>
        <a:xfrm>
          <a:off x="8699500" y="95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29121</xdr:rowOff>
    </xdr:from>
    <xdr:ext cx="599010" cy="259045"/>
    <xdr:sp macro="" textlink="">
      <xdr:nvSpPr>
        <xdr:cNvPr id="376" name="テキスト ボックス 375"/>
        <xdr:cNvSpPr txBox="1"/>
      </xdr:nvSpPr>
      <xdr:spPr>
        <a:xfrm>
          <a:off x="8450794" y="928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125130</xdr:rowOff>
    </xdr:from>
    <xdr:to>
      <xdr:col>11</xdr:col>
      <xdr:colOff>358775</xdr:colOff>
      <xdr:row>56</xdr:row>
      <xdr:rowOff>55280</xdr:rowOff>
    </xdr:to>
    <xdr:sp macro="" textlink="">
      <xdr:nvSpPr>
        <xdr:cNvPr id="377" name="円/楕円 376"/>
        <xdr:cNvSpPr/>
      </xdr:nvSpPr>
      <xdr:spPr>
        <a:xfrm>
          <a:off x="7810500" y="95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71807</xdr:rowOff>
    </xdr:from>
    <xdr:ext cx="599010" cy="259045"/>
    <xdr:sp macro="" textlink="">
      <xdr:nvSpPr>
        <xdr:cNvPr id="378" name="テキスト ボックス 377"/>
        <xdr:cNvSpPr txBox="1"/>
      </xdr:nvSpPr>
      <xdr:spPr>
        <a:xfrm>
          <a:off x="7561794" y="933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186,406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71020</xdr:rowOff>
    </xdr:from>
    <xdr:to>
      <xdr:col>10</xdr:col>
      <xdr:colOff>155575</xdr:colOff>
      <xdr:row>55</xdr:row>
      <xdr:rowOff>1170</xdr:rowOff>
    </xdr:to>
    <xdr:sp macro="" textlink="">
      <xdr:nvSpPr>
        <xdr:cNvPr id="379" name="円/楕円 378"/>
        <xdr:cNvSpPr/>
      </xdr:nvSpPr>
      <xdr:spPr>
        <a:xfrm>
          <a:off x="6921500" y="93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17697</xdr:rowOff>
    </xdr:from>
    <xdr:ext cx="599010" cy="259045"/>
    <xdr:sp macro="" textlink="">
      <xdr:nvSpPr>
        <xdr:cNvPr id="380" name="テキスト ボックス 379"/>
        <xdr:cNvSpPr txBox="1"/>
      </xdr:nvSpPr>
      <xdr:spPr>
        <a:xfrm>
          <a:off x="6672794" y="910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86993</xdr:rowOff>
    </xdr:from>
    <xdr:to>
      <xdr:col>15</xdr:col>
      <xdr:colOff>180975</xdr:colOff>
      <xdr:row>78</xdr:row>
      <xdr:rowOff>136999</xdr:rowOff>
    </xdr:to>
    <xdr:cxnSp macro="">
      <xdr:nvCxnSpPr>
        <xdr:cNvPr id="409" name="直線コネクタ 408"/>
        <xdr:cNvCxnSpPr/>
      </xdr:nvCxnSpPr>
      <xdr:spPr>
        <a:xfrm>
          <a:off x="9639300" y="13460093"/>
          <a:ext cx="8382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40133</xdr:rowOff>
    </xdr:from>
    <xdr:ext cx="534377" cy="259045"/>
    <xdr:sp macro="" textlink="">
      <xdr:nvSpPr>
        <xdr:cNvPr id="413" name="テキスト ボックス 412"/>
        <xdr:cNvSpPr txBox="1"/>
      </xdr:nvSpPr>
      <xdr:spPr>
        <a:xfrm>
          <a:off x="9372111" y="130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86199</xdr:rowOff>
    </xdr:from>
    <xdr:to>
      <xdr:col>15</xdr:col>
      <xdr:colOff>231775</xdr:colOff>
      <xdr:row>79</xdr:row>
      <xdr:rowOff>16349</xdr:rowOff>
    </xdr:to>
    <xdr:sp macro="" textlink="">
      <xdr:nvSpPr>
        <xdr:cNvPr id="419" name="円/楕円 418"/>
        <xdr:cNvSpPr/>
      </xdr:nvSpPr>
      <xdr:spPr>
        <a:xfrm>
          <a:off x="10426700" y="13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1126</xdr:rowOff>
    </xdr:from>
    <xdr:ext cx="534377" cy="259045"/>
    <xdr:sp macro="" textlink="">
      <xdr:nvSpPr>
        <xdr:cNvPr id="420" name="普通建設事業費 （ うち新規整備　）該当値テキスト"/>
        <xdr:cNvSpPr txBox="1"/>
      </xdr:nvSpPr>
      <xdr:spPr>
        <a:xfrm>
          <a:off x="10528300" y="1337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36193</xdr:rowOff>
    </xdr:from>
    <xdr:to>
      <xdr:col>14</xdr:col>
      <xdr:colOff>79375</xdr:colOff>
      <xdr:row>78</xdr:row>
      <xdr:rowOff>137793</xdr:rowOff>
    </xdr:to>
    <xdr:sp macro="" textlink="">
      <xdr:nvSpPr>
        <xdr:cNvPr id="421" name="円/楕円 420"/>
        <xdr:cNvSpPr/>
      </xdr:nvSpPr>
      <xdr:spPr>
        <a:xfrm>
          <a:off x="9588500" y="134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128920</xdr:rowOff>
    </xdr:from>
    <xdr:ext cx="534377" cy="259045"/>
    <xdr:sp macro="" textlink="">
      <xdr:nvSpPr>
        <xdr:cNvPr id="422" name="テキスト ボックス 421"/>
        <xdr:cNvSpPr txBox="1"/>
      </xdr:nvSpPr>
      <xdr:spPr>
        <a:xfrm>
          <a:off x="9372111" y="1350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71813</xdr:rowOff>
    </xdr:from>
    <xdr:to>
      <xdr:col>15</xdr:col>
      <xdr:colOff>180975</xdr:colOff>
      <xdr:row>97</xdr:row>
      <xdr:rowOff>76794</xdr:rowOff>
    </xdr:to>
    <xdr:cxnSp macro="">
      <xdr:nvCxnSpPr>
        <xdr:cNvPr id="451" name="直線コネクタ 450"/>
        <xdr:cNvCxnSpPr/>
      </xdr:nvCxnSpPr>
      <xdr:spPr>
        <a:xfrm>
          <a:off x="9639300" y="16531013"/>
          <a:ext cx="838200" cy="17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77271</xdr:rowOff>
    </xdr:from>
    <xdr:ext cx="534377" cy="259045"/>
    <xdr:sp macro="" textlink="">
      <xdr:nvSpPr>
        <xdr:cNvPr id="455" name="テキスト ボックス 454"/>
        <xdr:cNvSpPr txBox="1"/>
      </xdr:nvSpPr>
      <xdr:spPr>
        <a:xfrm>
          <a:off x="9372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25994</xdr:rowOff>
    </xdr:from>
    <xdr:to>
      <xdr:col>15</xdr:col>
      <xdr:colOff>231775</xdr:colOff>
      <xdr:row>97</xdr:row>
      <xdr:rowOff>127594</xdr:rowOff>
    </xdr:to>
    <xdr:sp macro="" textlink="">
      <xdr:nvSpPr>
        <xdr:cNvPr id="461" name="円/楕円 460"/>
        <xdr:cNvSpPr/>
      </xdr:nvSpPr>
      <xdr:spPr>
        <a:xfrm>
          <a:off x="10426700" y="166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48871</xdr:rowOff>
    </xdr:from>
    <xdr:ext cx="534377" cy="259045"/>
    <xdr:sp macro="" textlink="">
      <xdr:nvSpPr>
        <xdr:cNvPr id="462" name="普通建設事業費 （ うち更新整備　）該当値テキスト"/>
        <xdr:cNvSpPr txBox="1"/>
      </xdr:nvSpPr>
      <xdr:spPr>
        <a:xfrm>
          <a:off x="10528300" y="165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81,511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21013</xdr:rowOff>
    </xdr:from>
    <xdr:to>
      <xdr:col>14</xdr:col>
      <xdr:colOff>79375</xdr:colOff>
      <xdr:row>96</xdr:row>
      <xdr:rowOff>122613</xdr:rowOff>
    </xdr:to>
    <xdr:sp macro="" textlink="">
      <xdr:nvSpPr>
        <xdr:cNvPr id="463" name="円/楕円 462"/>
        <xdr:cNvSpPr/>
      </xdr:nvSpPr>
      <xdr:spPr>
        <a:xfrm>
          <a:off x="9588500" y="1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139140</xdr:rowOff>
    </xdr:from>
    <xdr:ext cx="599010" cy="259045"/>
    <xdr:sp macro="" textlink="">
      <xdr:nvSpPr>
        <xdr:cNvPr id="464" name="テキスト ボックス 463"/>
        <xdr:cNvSpPr txBox="1"/>
      </xdr:nvSpPr>
      <xdr:spPr>
        <a:xfrm>
          <a:off x="9339794" y="162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71038</xdr:rowOff>
    </xdr:from>
    <xdr:to>
      <xdr:col>23</xdr:col>
      <xdr:colOff>517525</xdr:colOff>
      <xdr:row>38</xdr:row>
      <xdr:rowOff>139700</xdr:rowOff>
    </xdr:to>
    <xdr:cxnSp macro="">
      <xdr:nvCxnSpPr>
        <xdr:cNvPr id="491" name="直線コネクタ 490"/>
        <xdr:cNvCxnSpPr/>
      </xdr:nvCxnSpPr>
      <xdr:spPr>
        <a:xfrm flipV="1">
          <a:off x="15481300" y="6586138"/>
          <a:ext cx="838200" cy="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137679</xdr:rowOff>
    </xdr:from>
    <xdr:to>
      <xdr:col>19</xdr:col>
      <xdr:colOff>644525</xdr:colOff>
      <xdr:row>38</xdr:row>
      <xdr:rowOff>139700</xdr:rowOff>
    </xdr:to>
    <xdr:cxnSp macro="">
      <xdr:nvCxnSpPr>
        <xdr:cNvPr id="500" name="直線コネクタ 499"/>
        <xdr:cNvCxnSpPr/>
      </xdr:nvCxnSpPr>
      <xdr:spPr>
        <a:xfrm>
          <a:off x="12814300" y="6652779"/>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20238</xdr:rowOff>
    </xdr:from>
    <xdr:to>
      <xdr:col>23</xdr:col>
      <xdr:colOff>568325</xdr:colOff>
      <xdr:row>38</xdr:row>
      <xdr:rowOff>121838</xdr:rowOff>
    </xdr:to>
    <xdr:sp macro="" textlink="">
      <xdr:nvSpPr>
        <xdr:cNvPr id="510" name="円/楕円 509"/>
        <xdr:cNvSpPr/>
      </xdr:nvSpPr>
      <xdr:spPr>
        <a:xfrm>
          <a:off x="16268700" y="65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151065</xdr:rowOff>
    </xdr:from>
    <xdr:ext cx="534377" cy="259045"/>
    <xdr:sp macro="" textlink="">
      <xdr:nvSpPr>
        <xdr:cNvPr id="511" name="災害復旧事業費該当値テキスト"/>
        <xdr:cNvSpPr txBox="1"/>
      </xdr:nvSpPr>
      <xdr:spPr>
        <a:xfrm>
          <a:off x="16370300" y="63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86879</xdr:rowOff>
    </xdr:from>
    <xdr:to>
      <xdr:col>18</xdr:col>
      <xdr:colOff>492125</xdr:colOff>
      <xdr:row>39</xdr:row>
      <xdr:rowOff>17029</xdr:rowOff>
    </xdr:to>
    <xdr:sp macro="" textlink="">
      <xdr:nvSpPr>
        <xdr:cNvPr id="518" name="円/楕円 517"/>
        <xdr:cNvSpPr/>
      </xdr:nvSpPr>
      <xdr:spPr>
        <a:xfrm>
          <a:off x="12763500" y="66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8156</xdr:rowOff>
    </xdr:from>
    <xdr:ext cx="378565" cy="259045"/>
    <xdr:sp macro="" textlink="">
      <xdr:nvSpPr>
        <xdr:cNvPr id="519" name="テキスト ボックス 518"/>
        <xdr:cNvSpPr txBox="1"/>
      </xdr:nvSpPr>
      <xdr:spPr>
        <a:xfrm>
          <a:off x="12625017" y="669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151098</xdr:rowOff>
    </xdr:from>
    <xdr:to>
      <xdr:col>23</xdr:col>
      <xdr:colOff>517525</xdr:colOff>
      <xdr:row>76</xdr:row>
      <xdr:rowOff>4772</xdr:rowOff>
    </xdr:to>
    <xdr:cxnSp macro="">
      <xdr:nvCxnSpPr>
        <xdr:cNvPr id="601" name="直線コネクタ 600"/>
        <xdr:cNvCxnSpPr/>
      </xdr:nvCxnSpPr>
      <xdr:spPr>
        <a:xfrm>
          <a:off x="15481300" y="13009848"/>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65739</xdr:rowOff>
    </xdr:from>
    <xdr:to>
      <xdr:col>22</xdr:col>
      <xdr:colOff>365125</xdr:colOff>
      <xdr:row>75</xdr:row>
      <xdr:rowOff>151098</xdr:rowOff>
    </xdr:to>
    <xdr:cxnSp macro="">
      <xdr:nvCxnSpPr>
        <xdr:cNvPr id="604" name="直線コネクタ 603"/>
        <xdr:cNvCxnSpPr/>
      </xdr:nvCxnSpPr>
      <xdr:spPr>
        <a:xfrm>
          <a:off x="14592300" y="12924489"/>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6" name="テキスト ボックス 605"/>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33895</xdr:rowOff>
    </xdr:from>
    <xdr:to>
      <xdr:col>21</xdr:col>
      <xdr:colOff>161925</xdr:colOff>
      <xdr:row>75</xdr:row>
      <xdr:rowOff>65739</xdr:rowOff>
    </xdr:to>
    <xdr:cxnSp macro="">
      <xdr:nvCxnSpPr>
        <xdr:cNvPr id="607" name="直線コネクタ 606"/>
        <xdr:cNvCxnSpPr/>
      </xdr:nvCxnSpPr>
      <xdr:spPr>
        <a:xfrm>
          <a:off x="13703300" y="12892645"/>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9" name="テキスト ボックス 608"/>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16869</xdr:rowOff>
    </xdr:from>
    <xdr:to>
      <xdr:col>19</xdr:col>
      <xdr:colOff>644525</xdr:colOff>
      <xdr:row>75</xdr:row>
      <xdr:rowOff>33895</xdr:rowOff>
    </xdr:to>
    <xdr:cxnSp macro="">
      <xdr:nvCxnSpPr>
        <xdr:cNvPr id="610" name="直線コネクタ 609"/>
        <xdr:cNvCxnSpPr/>
      </xdr:nvCxnSpPr>
      <xdr:spPr>
        <a:xfrm>
          <a:off x="12814300" y="12875619"/>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2" name="テキスト ボックス 611"/>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4" name="テキスト ボックス 613"/>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125421</xdr:rowOff>
    </xdr:from>
    <xdr:to>
      <xdr:col>23</xdr:col>
      <xdr:colOff>568325</xdr:colOff>
      <xdr:row>76</xdr:row>
      <xdr:rowOff>55572</xdr:rowOff>
    </xdr:to>
    <xdr:sp macro="" textlink="">
      <xdr:nvSpPr>
        <xdr:cNvPr id="620" name="円/楕円 619"/>
        <xdr:cNvSpPr/>
      </xdr:nvSpPr>
      <xdr:spPr>
        <a:xfrm>
          <a:off x="16268700" y="12984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103848</xdr:rowOff>
    </xdr:from>
    <xdr:ext cx="599010" cy="259045"/>
    <xdr:sp macro="" textlink="">
      <xdr:nvSpPr>
        <xdr:cNvPr id="621" name="公債費該当値テキスト"/>
        <xdr:cNvSpPr txBox="1"/>
      </xdr:nvSpPr>
      <xdr:spPr>
        <a:xfrm>
          <a:off x="16370300" y="1296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100298</xdr:rowOff>
    </xdr:from>
    <xdr:to>
      <xdr:col>22</xdr:col>
      <xdr:colOff>415925</xdr:colOff>
      <xdr:row>76</xdr:row>
      <xdr:rowOff>30448</xdr:rowOff>
    </xdr:to>
    <xdr:sp macro="" textlink="">
      <xdr:nvSpPr>
        <xdr:cNvPr id="622" name="円/楕円 621"/>
        <xdr:cNvSpPr/>
      </xdr:nvSpPr>
      <xdr:spPr>
        <a:xfrm>
          <a:off x="15430500" y="12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46975</xdr:rowOff>
    </xdr:from>
    <xdr:ext cx="599010" cy="259045"/>
    <xdr:sp macro="" textlink="">
      <xdr:nvSpPr>
        <xdr:cNvPr id="623" name="テキスト ボックス 622"/>
        <xdr:cNvSpPr txBox="1"/>
      </xdr:nvSpPr>
      <xdr:spPr>
        <a:xfrm>
          <a:off x="15181794" y="1273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14939</xdr:rowOff>
    </xdr:from>
    <xdr:to>
      <xdr:col>21</xdr:col>
      <xdr:colOff>212725</xdr:colOff>
      <xdr:row>75</xdr:row>
      <xdr:rowOff>116539</xdr:rowOff>
    </xdr:to>
    <xdr:sp macro="" textlink="">
      <xdr:nvSpPr>
        <xdr:cNvPr id="624" name="円/楕円 623"/>
        <xdr:cNvSpPr/>
      </xdr:nvSpPr>
      <xdr:spPr>
        <a:xfrm>
          <a:off x="14541500" y="128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133066</xdr:rowOff>
    </xdr:from>
    <xdr:ext cx="599010" cy="259045"/>
    <xdr:sp macro="" textlink="">
      <xdr:nvSpPr>
        <xdr:cNvPr id="625" name="テキスト ボックス 624"/>
        <xdr:cNvSpPr txBox="1"/>
      </xdr:nvSpPr>
      <xdr:spPr>
        <a:xfrm>
          <a:off x="14292794" y="126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154545</xdr:rowOff>
    </xdr:from>
    <xdr:to>
      <xdr:col>20</xdr:col>
      <xdr:colOff>9525</xdr:colOff>
      <xdr:row>75</xdr:row>
      <xdr:rowOff>84695</xdr:rowOff>
    </xdr:to>
    <xdr:sp macro="" textlink="">
      <xdr:nvSpPr>
        <xdr:cNvPr id="626" name="円/楕円 625"/>
        <xdr:cNvSpPr/>
      </xdr:nvSpPr>
      <xdr:spPr>
        <a:xfrm>
          <a:off x="13652500" y="128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101222</xdr:rowOff>
    </xdr:from>
    <xdr:ext cx="599010" cy="259045"/>
    <xdr:sp macro="" textlink="">
      <xdr:nvSpPr>
        <xdr:cNvPr id="627" name="テキスト ボックス 626"/>
        <xdr:cNvSpPr txBox="1"/>
      </xdr:nvSpPr>
      <xdr:spPr>
        <a:xfrm>
          <a:off x="13403794" y="126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137519</xdr:rowOff>
    </xdr:from>
    <xdr:to>
      <xdr:col>18</xdr:col>
      <xdr:colOff>492125</xdr:colOff>
      <xdr:row>75</xdr:row>
      <xdr:rowOff>67669</xdr:rowOff>
    </xdr:to>
    <xdr:sp macro="" textlink="">
      <xdr:nvSpPr>
        <xdr:cNvPr id="628" name="円/楕円 627"/>
        <xdr:cNvSpPr/>
      </xdr:nvSpPr>
      <xdr:spPr>
        <a:xfrm>
          <a:off x="12763500" y="128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84196</xdr:rowOff>
    </xdr:from>
    <xdr:ext cx="599010" cy="259045"/>
    <xdr:sp macro="" textlink="">
      <xdr:nvSpPr>
        <xdr:cNvPr id="629" name="テキスト ボックス 628"/>
        <xdr:cNvSpPr txBox="1"/>
      </xdr:nvSpPr>
      <xdr:spPr>
        <a:xfrm>
          <a:off x="12514794" y="126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84258</xdr:rowOff>
    </xdr:from>
    <xdr:to>
      <xdr:col>23</xdr:col>
      <xdr:colOff>517525</xdr:colOff>
      <xdr:row>96</xdr:row>
      <xdr:rowOff>136368</xdr:rowOff>
    </xdr:to>
    <xdr:cxnSp macro="">
      <xdr:nvCxnSpPr>
        <xdr:cNvPr id="654" name="直線コネクタ 653"/>
        <xdr:cNvCxnSpPr/>
      </xdr:nvCxnSpPr>
      <xdr:spPr>
        <a:xfrm flipV="1">
          <a:off x="15481300" y="16543458"/>
          <a:ext cx="8382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105747</xdr:rowOff>
    </xdr:from>
    <xdr:to>
      <xdr:col>22</xdr:col>
      <xdr:colOff>365125</xdr:colOff>
      <xdr:row>96</xdr:row>
      <xdr:rowOff>136368</xdr:rowOff>
    </xdr:to>
    <xdr:cxnSp macro="">
      <xdr:nvCxnSpPr>
        <xdr:cNvPr id="657" name="直線コネクタ 656"/>
        <xdr:cNvCxnSpPr/>
      </xdr:nvCxnSpPr>
      <xdr:spPr>
        <a:xfrm>
          <a:off x="14592300" y="16564947"/>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59" name="テキスト ボックス 658"/>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57375</xdr:rowOff>
    </xdr:from>
    <xdr:to>
      <xdr:col>21</xdr:col>
      <xdr:colOff>161925</xdr:colOff>
      <xdr:row>96</xdr:row>
      <xdr:rowOff>105747</xdr:rowOff>
    </xdr:to>
    <xdr:cxnSp macro="">
      <xdr:nvCxnSpPr>
        <xdr:cNvPr id="660" name="直線コネクタ 659"/>
        <xdr:cNvCxnSpPr/>
      </xdr:nvCxnSpPr>
      <xdr:spPr>
        <a:xfrm>
          <a:off x="13703300" y="16516575"/>
          <a:ext cx="8890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48736</xdr:rowOff>
    </xdr:from>
    <xdr:ext cx="534377" cy="259045"/>
    <xdr:sp macro="" textlink="">
      <xdr:nvSpPr>
        <xdr:cNvPr id="662" name="テキスト ボックス 661"/>
        <xdr:cNvSpPr txBox="1"/>
      </xdr:nvSpPr>
      <xdr:spPr>
        <a:xfrm>
          <a:off x="14325111" y="16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57375</xdr:rowOff>
    </xdr:from>
    <xdr:to>
      <xdr:col>19</xdr:col>
      <xdr:colOff>644525</xdr:colOff>
      <xdr:row>96</xdr:row>
      <xdr:rowOff>145027</xdr:rowOff>
    </xdr:to>
    <xdr:cxnSp macro="">
      <xdr:nvCxnSpPr>
        <xdr:cNvPr id="663" name="直線コネクタ 662"/>
        <xdr:cNvCxnSpPr/>
      </xdr:nvCxnSpPr>
      <xdr:spPr>
        <a:xfrm flipV="1">
          <a:off x="12814300" y="16516575"/>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60211</xdr:rowOff>
    </xdr:from>
    <xdr:ext cx="534377" cy="259045"/>
    <xdr:sp macro="" textlink="">
      <xdr:nvSpPr>
        <xdr:cNvPr id="665" name="テキスト ボックス 664"/>
        <xdr:cNvSpPr txBox="1"/>
      </xdr:nvSpPr>
      <xdr:spPr>
        <a:xfrm>
          <a:off x="13436111" y="16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53108</xdr:rowOff>
    </xdr:from>
    <xdr:ext cx="534377" cy="259045"/>
    <xdr:sp macro="" textlink="">
      <xdr:nvSpPr>
        <xdr:cNvPr id="667" name="テキスト ボックス 666"/>
        <xdr:cNvSpPr txBox="1"/>
      </xdr:nvSpPr>
      <xdr:spPr>
        <a:xfrm>
          <a:off x="12547111" y="166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33458</xdr:rowOff>
    </xdr:from>
    <xdr:to>
      <xdr:col>23</xdr:col>
      <xdr:colOff>568325</xdr:colOff>
      <xdr:row>96</xdr:row>
      <xdr:rowOff>135058</xdr:rowOff>
    </xdr:to>
    <xdr:sp macro="" textlink="">
      <xdr:nvSpPr>
        <xdr:cNvPr id="673" name="円/楕円 672"/>
        <xdr:cNvSpPr/>
      </xdr:nvSpPr>
      <xdr:spPr>
        <a:xfrm>
          <a:off x="16268700" y="164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56335</xdr:rowOff>
    </xdr:from>
    <xdr:ext cx="534377" cy="259045"/>
    <xdr:sp macro="" textlink="">
      <xdr:nvSpPr>
        <xdr:cNvPr id="674" name="積立金該当値テキスト"/>
        <xdr:cNvSpPr txBox="1"/>
      </xdr:nvSpPr>
      <xdr:spPr>
        <a:xfrm>
          <a:off x="16370300" y="163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85568</xdr:rowOff>
    </xdr:from>
    <xdr:to>
      <xdr:col>22</xdr:col>
      <xdr:colOff>415925</xdr:colOff>
      <xdr:row>97</xdr:row>
      <xdr:rowOff>15718</xdr:rowOff>
    </xdr:to>
    <xdr:sp macro="" textlink="">
      <xdr:nvSpPr>
        <xdr:cNvPr id="675" name="円/楕円 674"/>
        <xdr:cNvSpPr/>
      </xdr:nvSpPr>
      <xdr:spPr>
        <a:xfrm>
          <a:off x="15430500" y="165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32245</xdr:rowOff>
    </xdr:from>
    <xdr:ext cx="534377" cy="259045"/>
    <xdr:sp macro="" textlink="">
      <xdr:nvSpPr>
        <xdr:cNvPr id="676" name="テキスト ボックス 675"/>
        <xdr:cNvSpPr txBox="1"/>
      </xdr:nvSpPr>
      <xdr:spPr>
        <a:xfrm>
          <a:off x="15214111" y="1631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54947</xdr:rowOff>
    </xdr:from>
    <xdr:to>
      <xdr:col>21</xdr:col>
      <xdr:colOff>212725</xdr:colOff>
      <xdr:row>96</xdr:row>
      <xdr:rowOff>156547</xdr:rowOff>
    </xdr:to>
    <xdr:sp macro="" textlink="">
      <xdr:nvSpPr>
        <xdr:cNvPr id="677" name="円/楕円 676"/>
        <xdr:cNvSpPr/>
      </xdr:nvSpPr>
      <xdr:spPr>
        <a:xfrm>
          <a:off x="14541500" y="165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1624</xdr:rowOff>
    </xdr:from>
    <xdr:ext cx="534377" cy="259045"/>
    <xdr:sp macro="" textlink="">
      <xdr:nvSpPr>
        <xdr:cNvPr id="678" name="テキスト ボックス 677"/>
        <xdr:cNvSpPr txBox="1"/>
      </xdr:nvSpPr>
      <xdr:spPr>
        <a:xfrm>
          <a:off x="14325111" y="162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6575</xdr:rowOff>
    </xdr:from>
    <xdr:to>
      <xdr:col>20</xdr:col>
      <xdr:colOff>9525</xdr:colOff>
      <xdr:row>96</xdr:row>
      <xdr:rowOff>108175</xdr:rowOff>
    </xdr:to>
    <xdr:sp macro="" textlink="">
      <xdr:nvSpPr>
        <xdr:cNvPr id="679" name="円/楕円 678"/>
        <xdr:cNvSpPr/>
      </xdr:nvSpPr>
      <xdr:spPr>
        <a:xfrm>
          <a:off x="13652500" y="164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124702</xdr:rowOff>
    </xdr:from>
    <xdr:ext cx="534377" cy="259045"/>
    <xdr:sp macro="" textlink="">
      <xdr:nvSpPr>
        <xdr:cNvPr id="680" name="テキスト ボックス 679"/>
        <xdr:cNvSpPr txBox="1"/>
      </xdr:nvSpPr>
      <xdr:spPr>
        <a:xfrm>
          <a:off x="13436111" y="162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94227</xdr:rowOff>
    </xdr:from>
    <xdr:to>
      <xdr:col>18</xdr:col>
      <xdr:colOff>492125</xdr:colOff>
      <xdr:row>97</xdr:row>
      <xdr:rowOff>24377</xdr:rowOff>
    </xdr:to>
    <xdr:sp macro="" textlink="">
      <xdr:nvSpPr>
        <xdr:cNvPr id="681" name="円/楕円 680"/>
        <xdr:cNvSpPr/>
      </xdr:nvSpPr>
      <xdr:spPr>
        <a:xfrm>
          <a:off x="12763500" y="165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40904</xdr:rowOff>
    </xdr:from>
    <xdr:ext cx="534377" cy="259045"/>
    <xdr:sp macro="" textlink="">
      <xdr:nvSpPr>
        <xdr:cNvPr id="682" name="テキスト ボックス 681"/>
        <xdr:cNvSpPr txBox="1"/>
      </xdr:nvSpPr>
      <xdr:spPr>
        <a:xfrm>
          <a:off x="12547111" y="163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18" name="テキスト ボックス 717"/>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1" name="テキスト ボックス 720"/>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116828</xdr:rowOff>
    </xdr:from>
    <xdr:ext cx="469744" cy="259045"/>
    <xdr:sp macro="" textlink="">
      <xdr:nvSpPr>
        <xdr:cNvPr id="724" name="テキスト ボックス 723"/>
        <xdr:cNvSpPr txBox="1"/>
      </xdr:nvSpPr>
      <xdr:spPr>
        <a:xfrm>
          <a:off x="19310427" y="64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96450</xdr:rowOff>
    </xdr:from>
    <xdr:ext cx="469744" cy="259045"/>
    <xdr:sp macro="" textlink="">
      <xdr:nvSpPr>
        <xdr:cNvPr id="726" name="テキスト ボックス 725"/>
        <xdr:cNvSpPr txBox="1"/>
      </xdr:nvSpPr>
      <xdr:spPr>
        <a:xfrm>
          <a:off x="18421427" y="6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3" name="テキスト ボックス 772"/>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6" name="テキスト ボックス 775"/>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19525</xdr:rowOff>
    </xdr:from>
    <xdr:to>
      <xdr:col>28</xdr:col>
      <xdr:colOff>314325</xdr:colOff>
      <xdr:row>58</xdr:row>
      <xdr:rowOff>139700</xdr:rowOff>
    </xdr:to>
    <xdr:cxnSp macro="">
      <xdr:nvCxnSpPr>
        <xdr:cNvPr id="777" name="直線コネクタ 776"/>
        <xdr:cNvCxnSpPr/>
      </xdr:nvCxnSpPr>
      <xdr:spPr>
        <a:xfrm>
          <a:off x="18656300" y="9620725"/>
          <a:ext cx="889000" cy="4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9" name="テキスト ボックス 778"/>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53108</xdr:rowOff>
    </xdr:from>
    <xdr:ext cx="469744" cy="259045"/>
    <xdr:sp macro="" textlink="">
      <xdr:nvSpPr>
        <xdr:cNvPr id="781" name="テキスト ボックス 780"/>
        <xdr:cNvSpPr txBox="1"/>
      </xdr:nvSpPr>
      <xdr:spPr>
        <a:xfrm>
          <a:off x="18421427" y="999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140175</xdr:rowOff>
    </xdr:from>
    <xdr:to>
      <xdr:col>27</xdr:col>
      <xdr:colOff>161925</xdr:colOff>
      <xdr:row>56</xdr:row>
      <xdr:rowOff>70325</xdr:rowOff>
    </xdr:to>
    <xdr:sp macro="" textlink="">
      <xdr:nvSpPr>
        <xdr:cNvPr id="795" name="円/楕円 794"/>
        <xdr:cNvSpPr/>
      </xdr:nvSpPr>
      <xdr:spPr>
        <a:xfrm>
          <a:off x="18605500" y="95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86852</xdr:rowOff>
    </xdr:from>
    <xdr:ext cx="534377" cy="259045"/>
    <xdr:sp macro="" textlink="">
      <xdr:nvSpPr>
        <xdr:cNvPr id="796" name="テキスト ボックス 795"/>
        <xdr:cNvSpPr txBox="1"/>
      </xdr:nvSpPr>
      <xdr:spPr>
        <a:xfrm>
          <a:off x="18389111" y="93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83931</xdr:rowOff>
    </xdr:from>
    <xdr:to>
      <xdr:col>32</xdr:col>
      <xdr:colOff>187325</xdr:colOff>
      <xdr:row>75</xdr:row>
      <xdr:rowOff>100819</xdr:rowOff>
    </xdr:to>
    <xdr:cxnSp macro="">
      <xdr:nvCxnSpPr>
        <xdr:cNvPr id="829" name="直線コネクタ 828"/>
        <xdr:cNvCxnSpPr/>
      </xdr:nvCxnSpPr>
      <xdr:spPr>
        <a:xfrm>
          <a:off x="21323300" y="12942681"/>
          <a:ext cx="8382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83931</xdr:rowOff>
    </xdr:from>
    <xdr:to>
      <xdr:col>31</xdr:col>
      <xdr:colOff>34925</xdr:colOff>
      <xdr:row>75</xdr:row>
      <xdr:rowOff>117135</xdr:rowOff>
    </xdr:to>
    <xdr:cxnSp macro="">
      <xdr:nvCxnSpPr>
        <xdr:cNvPr id="832" name="直線コネクタ 831"/>
        <xdr:cNvCxnSpPr/>
      </xdr:nvCxnSpPr>
      <xdr:spPr>
        <a:xfrm flipV="1">
          <a:off x="20434300" y="12942681"/>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34" name="テキスト ボックス 833"/>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117135</xdr:rowOff>
    </xdr:from>
    <xdr:to>
      <xdr:col>29</xdr:col>
      <xdr:colOff>517525</xdr:colOff>
      <xdr:row>75</xdr:row>
      <xdr:rowOff>118249</xdr:rowOff>
    </xdr:to>
    <xdr:cxnSp macro="">
      <xdr:nvCxnSpPr>
        <xdr:cNvPr id="835" name="直線コネクタ 834"/>
        <xdr:cNvCxnSpPr/>
      </xdr:nvCxnSpPr>
      <xdr:spPr>
        <a:xfrm flipV="1">
          <a:off x="19545300" y="12975885"/>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23465</xdr:rowOff>
    </xdr:from>
    <xdr:ext cx="534377" cy="259045"/>
    <xdr:sp macro="" textlink="">
      <xdr:nvSpPr>
        <xdr:cNvPr id="837" name="テキスト ボックス 836"/>
        <xdr:cNvSpPr txBox="1"/>
      </xdr:nvSpPr>
      <xdr:spPr>
        <a:xfrm>
          <a:off x="20167111" y="130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73044</xdr:rowOff>
    </xdr:from>
    <xdr:to>
      <xdr:col>28</xdr:col>
      <xdr:colOff>314325</xdr:colOff>
      <xdr:row>75</xdr:row>
      <xdr:rowOff>118249</xdr:rowOff>
    </xdr:to>
    <xdr:cxnSp macro="">
      <xdr:nvCxnSpPr>
        <xdr:cNvPr id="838" name="直線コネクタ 837"/>
        <xdr:cNvCxnSpPr/>
      </xdr:nvCxnSpPr>
      <xdr:spPr>
        <a:xfrm>
          <a:off x="18656300" y="12931794"/>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37885</xdr:rowOff>
    </xdr:from>
    <xdr:ext cx="534377" cy="259045"/>
    <xdr:sp macro="" textlink="">
      <xdr:nvSpPr>
        <xdr:cNvPr id="840" name="テキスト ボックス 839"/>
        <xdr:cNvSpPr txBox="1"/>
      </xdr:nvSpPr>
      <xdr:spPr>
        <a:xfrm>
          <a:off x="19278111" y="130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37095</xdr:rowOff>
    </xdr:from>
    <xdr:ext cx="534377" cy="259045"/>
    <xdr:sp macro="" textlink="">
      <xdr:nvSpPr>
        <xdr:cNvPr id="842" name="テキスト ボックス 841"/>
        <xdr:cNvSpPr txBox="1"/>
      </xdr:nvSpPr>
      <xdr:spPr>
        <a:xfrm>
          <a:off x="18389111" y="13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50019</xdr:rowOff>
    </xdr:from>
    <xdr:to>
      <xdr:col>32</xdr:col>
      <xdr:colOff>238125</xdr:colOff>
      <xdr:row>75</xdr:row>
      <xdr:rowOff>151619</xdr:rowOff>
    </xdr:to>
    <xdr:sp macro="" textlink="">
      <xdr:nvSpPr>
        <xdr:cNvPr id="848" name="円/楕円 847"/>
        <xdr:cNvSpPr/>
      </xdr:nvSpPr>
      <xdr:spPr>
        <a:xfrm>
          <a:off x="22110700" y="129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28446</xdr:rowOff>
    </xdr:from>
    <xdr:ext cx="534377" cy="259045"/>
    <xdr:sp macro="" textlink="">
      <xdr:nvSpPr>
        <xdr:cNvPr id="849" name="繰出金該当値テキスト"/>
        <xdr:cNvSpPr txBox="1"/>
      </xdr:nvSpPr>
      <xdr:spPr>
        <a:xfrm>
          <a:off x="22212300" y="128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76,082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33131</xdr:rowOff>
    </xdr:from>
    <xdr:to>
      <xdr:col>31</xdr:col>
      <xdr:colOff>85725</xdr:colOff>
      <xdr:row>75</xdr:row>
      <xdr:rowOff>134731</xdr:rowOff>
    </xdr:to>
    <xdr:sp macro="" textlink="">
      <xdr:nvSpPr>
        <xdr:cNvPr id="850" name="円/楕円 849"/>
        <xdr:cNvSpPr/>
      </xdr:nvSpPr>
      <xdr:spPr>
        <a:xfrm>
          <a:off x="21272500" y="128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151258</xdr:rowOff>
    </xdr:from>
    <xdr:ext cx="534377" cy="259045"/>
    <xdr:sp macro="" textlink="">
      <xdr:nvSpPr>
        <xdr:cNvPr id="851" name="テキスト ボックス 850"/>
        <xdr:cNvSpPr txBox="1"/>
      </xdr:nvSpPr>
      <xdr:spPr>
        <a:xfrm>
          <a:off x="21056111" y="1266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66335</xdr:rowOff>
    </xdr:from>
    <xdr:to>
      <xdr:col>29</xdr:col>
      <xdr:colOff>568325</xdr:colOff>
      <xdr:row>75</xdr:row>
      <xdr:rowOff>167935</xdr:rowOff>
    </xdr:to>
    <xdr:sp macro="" textlink="">
      <xdr:nvSpPr>
        <xdr:cNvPr id="852" name="円/楕円 851"/>
        <xdr:cNvSpPr/>
      </xdr:nvSpPr>
      <xdr:spPr>
        <a:xfrm>
          <a:off x="20383500" y="129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13012</xdr:rowOff>
    </xdr:from>
    <xdr:ext cx="534377" cy="259045"/>
    <xdr:sp macro="" textlink="">
      <xdr:nvSpPr>
        <xdr:cNvPr id="853" name="テキスト ボックス 852"/>
        <xdr:cNvSpPr txBox="1"/>
      </xdr:nvSpPr>
      <xdr:spPr>
        <a:xfrm>
          <a:off x="20167111" y="127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67449</xdr:rowOff>
    </xdr:from>
    <xdr:to>
      <xdr:col>28</xdr:col>
      <xdr:colOff>365125</xdr:colOff>
      <xdr:row>75</xdr:row>
      <xdr:rowOff>169050</xdr:rowOff>
    </xdr:to>
    <xdr:sp macro="" textlink="">
      <xdr:nvSpPr>
        <xdr:cNvPr id="854" name="円/楕円 853"/>
        <xdr:cNvSpPr/>
      </xdr:nvSpPr>
      <xdr:spPr>
        <a:xfrm>
          <a:off x="19494500" y="12926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14126</xdr:rowOff>
    </xdr:from>
    <xdr:ext cx="534377" cy="259045"/>
    <xdr:sp macro="" textlink="">
      <xdr:nvSpPr>
        <xdr:cNvPr id="855" name="テキスト ボックス 854"/>
        <xdr:cNvSpPr txBox="1"/>
      </xdr:nvSpPr>
      <xdr:spPr>
        <a:xfrm>
          <a:off x="19278111" y="127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22244</xdr:rowOff>
    </xdr:from>
    <xdr:to>
      <xdr:col>27</xdr:col>
      <xdr:colOff>161925</xdr:colOff>
      <xdr:row>75</xdr:row>
      <xdr:rowOff>123844</xdr:rowOff>
    </xdr:to>
    <xdr:sp macro="" textlink="">
      <xdr:nvSpPr>
        <xdr:cNvPr id="856" name="円/楕円 855"/>
        <xdr:cNvSpPr/>
      </xdr:nvSpPr>
      <xdr:spPr>
        <a:xfrm>
          <a:off x="18605500" y="128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140371</xdr:rowOff>
    </xdr:from>
    <xdr:ext cx="534377" cy="259045"/>
    <xdr:sp macro="" textlink="">
      <xdr:nvSpPr>
        <xdr:cNvPr id="857" name="テキスト ボックス 856"/>
        <xdr:cNvSpPr txBox="1"/>
      </xdr:nvSpPr>
      <xdr:spPr>
        <a:xfrm>
          <a:off x="18389111" y="126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917,383</a:t>
          </a:r>
          <a:r>
            <a:rPr kumimoji="1" lang="ja-JP" altLang="en-US" sz="1300">
              <a:latin typeface="ＭＳ Ｐゴシック"/>
            </a:rPr>
            <a:t>円となっている。構成項目の中で、特に維持補修費と普通建設事業費が類似団体と比較して高くなっている。維持補修費については、道路の除排雪や補修の増により増となっており、公共施設の老朽化による維持補修費の増も要因の一つとなっています。普通建設事業費については、農業・漁業への補助及び道路の改良事業、公営住宅の建替を進めていることから高止まり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9,286
505.79
9,176,396
8,627,072
442,025
5,727,786
9,799,320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153035</xdr:rowOff>
    </xdr:from>
    <xdr:to>
      <xdr:col>6</xdr:col>
      <xdr:colOff>511175</xdr:colOff>
      <xdr:row>38</xdr:row>
      <xdr:rowOff>62738</xdr:rowOff>
    </xdr:to>
    <xdr:cxnSp macro="">
      <xdr:nvCxnSpPr>
        <xdr:cNvPr id="61" name="直線コネクタ 60"/>
        <xdr:cNvCxnSpPr/>
      </xdr:nvCxnSpPr>
      <xdr:spPr>
        <a:xfrm flipV="1">
          <a:off x="3797300" y="6496685"/>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22225</xdr:rowOff>
    </xdr:from>
    <xdr:to>
      <xdr:col>5</xdr:col>
      <xdr:colOff>358775</xdr:colOff>
      <xdr:row>38</xdr:row>
      <xdr:rowOff>62738</xdr:rowOff>
    </xdr:to>
    <xdr:cxnSp macro="">
      <xdr:nvCxnSpPr>
        <xdr:cNvPr id="64" name="直線コネクタ 63"/>
        <xdr:cNvCxnSpPr/>
      </xdr:nvCxnSpPr>
      <xdr:spPr>
        <a:xfrm>
          <a:off x="2908300" y="6537325"/>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78757</xdr:rowOff>
    </xdr:from>
    <xdr:ext cx="469744" cy="259045"/>
    <xdr:sp macro="" textlink="">
      <xdr:nvSpPr>
        <xdr:cNvPr id="66" name="テキスト ボックス 65"/>
        <xdr:cNvSpPr txBox="1"/>
      </xdr:nvSpPr>
      <xdr:spPr>
        <a:xfrm>
          <a:off x="3562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131699</xdr:rowOff>
    </xdr:from>
    <xdr:to>
      <xdr:col>4</xdr:col>
      <xdr:colOff>155575</xdr:colOff>
      <xdr:row>38</xdr:row>
      <xdr:rowOff>22225</xdr:rowOff>
    </xdr:to>
    <xdr:cxnSp macro="">
      <xdr:nvCxnSpPr>
        <xdr:cNvPr id="67" name="直線コネクタ 66"/>
        <xdr:cNvCxnSpPr/>
      </xdr:nvCxnSpPr>
      <xdr:spPr>
        <a:xfrm>
          <a:off x="2019300" y="6475349"/>
          <a:ext cx="8890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113792</xdr:rowOff>
    </xdr:from>
    <xdr:to>
      <xdr:col>2</xdr:col>
      <xdr:colOff>638175</xdr:colOff>
      <xdr:row>37</xdr:row>
      <xdr:rowOff>131699</xdr:rowOff>
    </xdr:to>
    <xdr:cxnSp macro="">
      <xdr:nvCxnSpPr>
        <xdr:cNvPr id="70" name="直線コネクタ 69"/>
        <xdr:cNvCxnSpPr/>
      </xdr:nvCxnSpPr>
      <xdr:spPr>
        <a:xfrm>
          <a:off x="1130300" y="6285992"/>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44848</xdr:rowOff>
    </xdr:from>
    <xdr:ext cx="469744" cy="259045"/>
    <xdr:sp macro="" textlink="">
      <xdr:nvSpPr>
        <xdr:cNvPr id="72" name="テキスト ボックス 71"/>
        <xdr:cNvSpPr txBox="1"/>
      </xdr:nvSpPr>
      <xdr:spPr>
        <a:xfrm>
          <a:off x="1784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118127</xdr:rowOff>
    </xdr:from>
    <xdr:ext cx="469744" cy="259045"/>
    <xdr:sp macro="" textlink="">
      <xdr:nvSpPr>
        <xdr:cNvPr id="74" name="テキスト ボックス 73"/>
        <xdr:cNvSpPr txBox="1"/>
      </xdr:nvSpPr>
      <xdr:spPr>
        <a:xfrm>
          <a:off x="89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102235</xdr:rowOff>
    </xdr:from>
    <xdr:to>
      <xdr:col>6</xdr:col>
      <xdr:colOff>561975</xdr:colOff>
      <xdr:row>38</xdr:row>
      <xdr:rowOff>32385</xdr:rowOff>
    </xdr:to>
    <xdr:sp macro="" textlink="">
      <xdr:nvSpPr>
        <xdr:cNvPr id="80" name="円/楕円 79"/>
        <xdr:cNvSpPr/>
      </xdr:nvSpPr>
      <xdr:spPr>
        <a:xfrm>
          <a:off x="4584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17162</xdr:rowOff>
    </xdr:from>
    <xdr:ext cx="469744" cy="259045"/>
    <xdr:sp macro="" textlink="">
      <xdr:nvSpPr>
        <xdr:cNvPr id="81" name="議会費該当値テキスト"/>
        <xdr:cNvSpPr txBox="1"/>
      </xdr:nvSpPr>
      <xdr:spPr>
        <a:xfrm>
          <a:off x="4686300" y="63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11938</xdr:rowOff>
    </xdr:from>
    <xdr:to>
      <xdr:col>5</xdr:col>
      <xdr:colOff>409575</xdr:colOff>
      <xdr:row>38</xdr:row>
      <xdr:rowOff>113538</xdr:rowOff>
    </xdr:to>
    <xdr:sp macro="" textlink="">
      <xdr:nvSpPr>
        <xdr:cNvPr id="82" name="円/楕円 81"/>
        <xdr:cNvSpPr/>
      </xdr:nvSpPr>
      <xdr:spPr>
        <a:xfrm>
          <a:off x="3746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104665</xdr:rowOff>
    </xdr:from>
    <xdr:ext cx="469744" cy="259045"/>
    <xdr:sp macro="" textlink="">
      <xdr:nvSpPr>
        <xdr:cNvPr id="83" name="テキスト ボックス 82"/>
        <xdr:cNvSpPr txBox="1"/>
      </xdr:nvSpPr>
      <xdr:spPr>
        <a:xfrm>
          <a:off x="3562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142875</xdr:rowOff>
    </xdr:from>
    <xdr:to>
      <xdr:col>4</xdr:col>
      <xdr:colOff>206375</xdr:colOff>
      <xdr:row>38</xdr:row>
      <xdr:rowOff>73025</xdr:rowOff>
    </xdr:to>
    <xdr:sp macro="" textlink="">
      <xdr:nvSpPr>
        <xdr:cNvPr id="84" name="円/楕円 83"/>
        <xdr:cNvSpPr/>
      </xdr:nvSpPr>
      <xdr:spPr>
        <a:xfrm>
          <a:off x="28575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89552</xdr:rowOff>
    </xdr:from>
    <xdr:ext cx="469744" cy="259045"/>
    <xdr:sp macro="" textlink="">
      <xdr:nvSpPr>
        <xdr:cNvPr id="85" name="テキスト ボックス 84"/>
        <xdr:cNvSpPr txBox="1"/>
      </xdr:nvSpPr>
      <xdr:spPr>
        <a:xfrm>
          <a:off x="2673427" y="626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80899</xdr:rowOff>
    </xdr:from>
    <xdr:to>
      <xdr:col>3</xdr:col>
      <xdr:colOff>3175</xdr:colOff>
      <xdr:row>38</xdr:row>
      <xdr:rowOff>11049</xdr:rowOff>
    </xdr:to>
    <xdr:sp macro="" textlink="">
      <xdr:nvSpPr>
        <xdr:cNvPr id="86" name="円/楕円 85"/>
        <xdr:cNvSpPr/>
      </xdr:nvSpPr>
      <xdr:spPr>
        <a:xfrm>
          <a:off x="1968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27576</xdr:rowOff>
    </xdr:from>
    <xdr:ext cx="469744" cy="259045"/>
    <xdr:sp macro="" textlink="">
      <xdr:nvSpPr>
        <xdr:cNvPr id="87" name="テキスト ボックス 86"/>
        <xdr:cNvSpPr txBox="1"/>
      </xdr:nvSpPr>
      <xdr:spPr>
        <a:xfrm>
          <a:off x="1784427" y="619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62992</xdr:rowOff>
    </xdr:from>
    <xdr:to>
      <xdr:col>1</xdr:col>
      <xdr:colOff>485775</xdr:colOff>
      <xdr:row>36</xdr:row>
      <xdr:rowOff>164592</xdr:rowOff>
    </xdr:to>
    <xdr:sp macro="" textlink="">
      <xdr:nvSpPr>
        <xdr:cNvPr id="88" name="円/楕円 87"/>
        <xdr:cNvSpPr/>
      </xdr:nvSpPr>
      <xdr:spPr>
        <a:xfrm>
          <a:off x="1079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9669</xdr:rowOff>
    </xdr:from>
    <xdr:ext cx="469744" cy="259045"/>
    <xdr:sp macro="" textlink="">
      <xdr:nvSpPr>
        <xdr:cNvPr id="89" name="テキスト ボックス 88"/>
        <xdr:cNvSpPr txBox="1"/>
      </xdr:nvSpPr>
      <xdr:spPr>
        <a:xfrm>
          <a:off x="895427"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92161</xdr:rowOff>
    </xdr:from>
    <xdr:to>
      <xdr:col>6</xdr:col>
      <xdr:colOff>511175</xdr:colOff>
      <xdr:row>56</xdr:row>
      <xdr:rowOff>149912</xdr:rowOff>
    </xdr:to>
    <xdr:cxnSp macro="">
      <xdr:nvCxnSpPr>
        <xdr:cNvPr id="120" name="直線コネクタ 119"/>
        <xdr:cNvCxnSpPr/>
      </xdr:nvCxnSpPr>
      <xdr:spPr>
        <a:xfrm flipV="1">
          <a:off x="3797300" y="9693361"/>
          <a:ext cx="838200" cy="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116477</xdr:rowOff>
    </xdr:from>
    <xdr:to>
      <xdr:col>5</xdr:col>
      <xdr:colOff>358775</xdr:colOff>
      <xdr:row>56</xdr:row>
      <xdr:rowOff>149912</xdr:rowOff>
    </xdr:to>
    <xdr:cxnSp macro="">
      <xdr:nvCxnSpPr>
        <xdr:cNvPr id="123" name="直線コネクタ 122"/>
        <xdr:cNvCxnSpPr/>
      </xdr:nvCxnSpPr>
      <xdr:spPr>
        <a:xfrm>
          <a:off x="2908300" y="9717677"/>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120597</xdr:rowOff>
    </xdr:from>
    <xdr:ext cx="599010" cy="259045"/>
    <xdr:sp macro="" textlink="">
      <xdr:nvSpPr>
        <xdr:cNvPr id="125" name="テキスト ボックス 124"/>
        <xdr:cNvSpPr txBox="1"/>
      </xdr:nvSpPr>
      <xdr:spPr>
        <a:xfrm>
          <a:off x="3497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64033</xdr:rowOff>
    </xdr:from>
    <xdr:to>
      <xdr:col>4</xdr:col>
      <xdr:colOff>155575</xdr:colOff>
      <xdr:row>56</xdr:row>
      <xdr:rowOff>116477</xdr:rowOff>
    </xdr:to>
    <xdr:cxnSp macro="">
      <xdr:nvCxnSpPr>
        <xdr:cNvPr id="126" name="直線コネクタ 125"/>
        <xdr:cNvCxnSpPr/>
      </xdr:nvCxnSpPr>
      <xdr:spPr>
        <a:xfrm>
          <a:off x="2019300" y="9665233"/>
          <a:ext cx="889000" cy="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112616</xdr:rowOff>
    </xdr:from>
    <xdr:ext cx="599010" cy="259045"/>
    <xdr:sp macro="" textlink="">
      <xdr:nvSpPr>
        <xdr:cNvPr id="128" name="テキスト ボックス 127"/>
        <xdr:cNvSpPr txBox="1"/>
      </xdr:nvSpPr>
      <xdr:spPr>
        <a:xfrm>
          <a:off x="2608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42274</xdr:rowOff>
    </xdr:from>
    <xdr:to>
      <xdr:col>2</xdr:col>
      <xdr:colOff>638175</xdr:colOff>
      <xdr:row>56</xdr:row>
      <xdr:rowOff>64033</xdr:rowOff>
    </xdr:to>
    <xdr:cxnSp macro="">
      <xdr:nvCxnSpPr>
        <xdr:cNvPr id="129" name="直線コネクタ 128"/>
        <xdr:cNvCxnSpPr/>
      </xdr:nvCxnSpPr>
      <xdr:spPr>
        <a:xfrm>
          <a:off x="1130300" y="9643474"/>
          <a:ext cx="889000" cy="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149058</xdr:rowOff>
    </xdr:from>
    <xdr:ext cx="599010" cy="259045"/>
    <xdr:sp macro="" textlink="">
      <xdr:nvSpPr>
        <xdr:cNvPr id="131" name="テキスト ボックス 130"/>
        <xdr:cNvSpPr txBox="1"/>
      </xdr:nvSpPr>
      <xdr:spPr>
        <a:xfrm>
          <a:off x="1719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136064</xdr:rowOff>
    </xdr:from>
    <xdr:ext cx="599010" cy="259045"/>
    <xdr:sp macro="" textlink="">
      <xdr:nvSpPr>
        <xdr:cNvPr id="133" name="テキスト ボックス 132"/>
        <xdr:cNvSpPr txBox="1"/>
      </xdr:nvSpPr>
      <xdr:spPr>
        <a:xfrm>
          <a:off x="830794" y="99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41361</xdr:rowOff>
    </xdr:from>
    <xdr:to>
      <xdr:col>6</xdr:col>
      <xdr:colOff>561975</xdr:colOff>
      <xdr:row>56</xdr:row>
      <xdr:rowOff>142961</xdr:rowOff>
    </xdr:to>
    <xdr:sp macro="" textlink="">
      <xdr:nvSpPr>
        <xdr:cNvPr id="139" name="円/楕円 138"/>
        <xdr:cNvSpPr/>
      </xdr:nvSpPr>
      <xdr:spPr>
        <a:xfrm>
          <a:off x="4584700" y="96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19788</xdr:rowOff>
    </xdr:from>
    <xdr:ext cx="599010" cy="259045"/>
    <xdr:sp macro="" textlink="">
      <xdr:nvSpPr>
        <xdr:cNvPr id="140" name="総務費該当値テキスト"/>
        <xdr:cNvSpPr txBox="1"/>
      </xdr:nvSpPr>
      <xdr:spPr>
        <a:xfrm>
          <a:off x="4686300" y="96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159,557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99112</xdr:rowOff>
    </xdr:from>
    <xdr:to>
      <xdr:col>5</xdr:col>
      <xdr:colOff>409575</xdr:colOff>
      <xdr:row>57</xdr:row>
      <xdr:rowOff>29262</xdr:rowOff>
    </xdr:to>
    <xdr:sp macro="" textlink="">
      <xdr:nvSpPr>
        <xdr:cNvPr id="141" name="円/楕円 140"/>
        <xdr:cNvSpPr/>
      </xdr:nvSpPr>
      <xdr:spPr>
        <a:xfrm>
          <a:off x="3746500" y="97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45789</xdr:rowOff>
    </xdr:from>
    <xdr:ext cx="599010" cy="259045"/>
    <xdr:sp macro="" textlink="">
      <xdr:nvSpPr>
        <xdr:cNvPr id="142" name="テキスト ボックス 141"/>
        <xdr:cNvSpPr txBox="1"/>
      </xdr:nvSpPr>
      <xdr:spPr>
        <a:xfrm>
          <a:off x="3497794" y="947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65677</xdr:rowOff>
    </xdr:from>
    <xdr:to>
      <xdr:col>4</xdr:col>
      <xdr:colOff>206375</xdr:colOff>
      <xdr:row>56</xdr:row>
      <xdr:rowOff>167277</xdr:rowOff>
    </xdr:to>
    <xdr:sp macro="" textlink="">
      <xdr:nvSpPr>
        <xdr:cNvPr id="143" name="円/楕円 142"/>
        <xdr:cNvSpPr/>
      </xdr:nvSpPr>
      <xdr:spPr>
        <a:xfrm>
          <a:off x="2857500" y="96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12354</xdr:rowOff>
    </xdr:from>
    <xdr:ext cx="599010" cy="259045"/>
    <xdr:sp macro="" textlink="">
      <xdr:nvSpPr>
        <xdr:cNvPr id="144" name="テキスト ボックス 143"/>
        <xdr:cNvSpPr txBox="1"/>
      </xdr:nvSpPr>
      <xdr:spPr>
        <a:xfrm>
          <a:off x="2608794" y="94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13233</xdr:rowOff>
    </xdr:from>
    <xdr:to>
      <xdr:col>3</xdr:col>
      <xdr:colOff>3175</xdr:colOff>
      <xdr:row>56</xdr:row>
      <xdr:rowOff>114833</xdr:rowOff>
    </xdr:to>
    <xdr:sp macro="" textlink="">
      <xdr:nvSpPr>
        <xdr:cNvPr id="145" name="円/楕円 144"/>
        <xdr:cNvSpPr/>
      </xdr:nvSpPr>
      <xdr:spPr>
        <a:xfrm>
          <a:off x="1968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131360</xdr:rowOff>
    </xdr:from>
    <xdr:ext cx="599010" cy="259045"/>
    <xdr:sp macro="" textlink="">
      <xdr:nvSpPr>
        <xdr:cNvPr id="146" name="テキスト ボックス 145"/>
        <xdr:cNvSpPr txBox="1"/>
      </xdr:nvSpPr>
      <xdr:spPr>
        <a:xfrm>
          <a:off x="1719794" y="93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168,170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162924</xdr:rowOff>
    </xdr:from>
    <xdr:to>
      <xdr:col>1</xdr:col>
      <xdr:colOff>485775</xdr:colOff>
      <xdr:row>56</xdr:row>
      <xdr:rowOff>93074</xdr:rowOff>
    </xdr:to>
    <xdr:sp macro="" textlink="">
      <xdr:nvSpPr>
        <xdr:cNvPr id="147" name="円/楕円 146"/>
        <xdr:cNvSpPr/>
      </xdr:nvSpPr>
      <xdr:spPr>
        <a:xfrm>
          <a:off x="1079500" y="9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109601</xdr:rowOff>
    </xdr:from>
    <xdr:ext cx="599010" cy="259045"/>
    <xdr:sp macro="" textlink="">
      <xdr:nvSpPr>
        <xdr:cNvPr id="148" name="テキスト ボックス 147"/>
        <xdr:cNvSpPr txBox="1"/>
      </xdr:nvSpPr>
      <xdr:spPr>
        <a:xfrm>
          <a:off x="830794" y="936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72245</xdr:rowOff>
    </xdr:from>
    <xdr:to>
      <xdr:col>6</xdr:col>
      <xdr:colOff>511175</xdr:colOff>
      <xdr:row>77</xdr:row>
      <xdr:rowOff>107330</xdr:rowOff>
    </xdr:to>
    <xdr:cxnSp macro="">
      <xdr:nvCxnSpPr>
        <xdr:cNvPr id="176" name="直線コネクタ 175"/>
        <xdr:cNvCxnSpPr/>
      </xdr:nvCxnSpPr>
      <xdr:spPr>
        <a:xfrm>
          <a:off x="3797300" y="13273895"/>
          <a:ext cx="8382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112629</xdr:rowOff>
    </xdr:from>
    <xdr:to>
      <xdr:col>5</xdr:col>
      <xdr:colOff>358775</xdr:colOff>
      <xdr:row>77</xdr:row>
      <xdr:rowOff>72245</xdr:rowOff>
    </xdr:to>
    <xdr:cxnSp macro="">
      <xdr:nvCxnSpPr>
        <xdr:cNvPr id="179" name="直線コネクタ 178"/>
        <xdr:cNvCxnSpPr/>
      </xdr:nvCxnSpPr>
      <xdr:spPr>
        <a:xfrm>
          <a:off x="2908300" y="13142829"/>
          <a:ext cx="889000" cy="1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106210</xdr:rowOff>
    </xdr:from>
    <xdr:ext cx="599010" cy="259045"/>
    <xdr:sp macro="" textlink="">
      <xdr:nvSpPr>
        <xdr:cNvPr id="181" name="テキスト ボックス 180"/>
        <xdr:cNvSpPr txBox="1"/>
      </xdr:nvSpPr>
      <xdr:spPr>
        <a:xfrm>
          <a:off x="3497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112629</xdr:rowOff>
    </xdr:from>
    <xdr:to>
      <xdr:col>4</xdr:col>
      <xdr:colOff>155575</xdr:colOff>
      <xdr:row>78</xdr:row>
      <xdr:rowOff>5612</xdr:rowOff>
    </xdr:to>
    <xdr:cxnSp macro="">
      <xdr:nvCxnSpPr>
        <xdr:cNvPr id="182" name="直線コネクタ 181"/>
        <xdr:cNvCxnSpPr/>
      </xdr:nvCxnSpPr>
      <xdr:spPr>
        <a:xfrm flipV="1">
          <a:off x="2019300" y="13142829"/>
          <a:ext cx="889000" cy="2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142752</xdr:rowOff>
    </xdr:from>
    <xdr:ext cx="599010" cy="259045"/>
    <xdr:sp macro="" textlink="">
      <xdr:nvSpPr>
        <xdr:cNvPr id="184" name="テキスト ボックス 183"/>
        <xdr:cNvSpPr txBox="1"/>
      </xdr:nvSpPr>
      <xdr:spPr>
        <a:xfrm>
          <a:off x="2608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35998</xdr:rowOff>
    </xdr:from>
    <xdr:to>
      <xdr:col>2</xdr:col>
      <xdr:colOff>638175</xdr:colOff>
      <xdr:row>78</xdr:row>
      <xdr:rowOff>5612</xdr:rowOff>
    </xdr:to>
    <xdr:cxnSp macro="">
      <xdr:nvCxnSpPr>
        <xdr:cNvPr id="185" name="直線コネクタ 184"/>
        <xdr:cNvCxnSpPr/>
      </xdr:nvCxnSpPr>
      <xdr:spPr>
        <a:xfrm>
          <a:off x="1130300" y="13237648"/>
          <a:ext cx="889000" cy="1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7345</xdr:rowOff>
    </xdr:from>
    <xdr:ext cx="599010" cy="259045"/>
    <xdr:sp macro="" textlink="">
      <xdr:nvSpPr>
        <xdr:cNvPr id="187" name="テキスト ボックス 186"/>
        <xdr:cNvSpPr txBox="1"/>
      </xdr:nvSpPr>
      <xdr:spPr>
        <a:xfrm>
          <a:off x="1719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165008</xdr:rowOff>
    </xdr:from>
    <xdr:ext cx="599010" cy="259045"/>
    <xdr:sp macro="" textlink="">
      <xdr:nvSpPr>
        <xdr:cNvPr id="189" name="テキスト ボックス 188"/>
        <xdr:cNvSpPr txBox="1"/>
      </xdr:nvSpPr>
      <xdr:spPr>
        <a:xfrm>
          <a:off x="830794" y="133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56530</xdr:rowOff>
    </xdr:from>
    <xdr:to>
      <xdr:col>6</xdr:col>
      <xdr:colOff>561975</xdr:colOff>
      <xdr:row>77</xdr:row>
      <xdr:rowOff>158130</xdr:rowOff>
    </xdr:to>
    <xdr:sp macro="" textlink="">
      <xdr:nvSpPr>
        <xdr:cNvPr id="195" name="円/楕円 194"/>
        <xdr:cNvSpPr/>
      </xdr:nvSpPr>
      <xdr:spPr>
        <a:xfrm>
          <a:off x="45847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34957</xdr:rowOff>
    </xdr:from>
    <xdr:ext cx="599010" cy="259045"/>
    <xdr:sp macro="" textlink="">
      <xdr:nvSpPr>
        <xdr:cNvPr id="196" name="民生費該当値テキスト"/>
        <xdr:cNvSpPr txBox="1"/>
      </xdr:nvSpPr>
      <xdr:spPr>
        <a:xfrm>
          <a:off x="4686300" y="1323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21445</xdr:rowOff>
    </xdr:from>
    <xdr:to>
      <xdr:col>5</xdr:col>
      <xdr:colOff>409575</xdr:colOff>
      <xdr:row>77</xdr:row>
      <xdr:rowOff>123045</xdr:rowOff>
    </xdr:to>
    <xdr:sp macro="" textlink="">
      <xdr:nvSpPr>
        <xdr:cNvPr id="197" name="円/楕円 196"/>
        <xdr:cNvSpPr/>
      </xdr:nvSpPr>
      <xdr:spPr>
        <a:xfrm>
          <a:off x="3746500" y="132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114172</xdr:rowOff>
    </xdr:from>
    <xdr:ext cx="599010" cy="259045"/>
    <xdr:sp macro="" textlink="">
      <xdr:nvSpPr>
        <xdr:cNvPr id="198" name="テキスト ボックス 197"/>
        <xdr:cNvSpPr txBox="1"/>
      </xdr:nvSpPr>
      <xdr:spPr>
        <a:xfrm>
          <a:off x="3497794" y="133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61829</xdr:rowOff>
    </xdr:from>
    <xdr:to>
      <xdr:col>4</xdr:col>
      <xdr:colOff>206375</xdr:colOff>
      <xdr:row>76</xdr:row>
      <xdr:rowOff>163429</xdr:rowOff>
    </xdr:to>
    <xdr:sp macro="" textlink="">
      <xdr:nvSpPr>
        <xdr:cNvPr id="199" name="円/楕円 198"/>
        <xdr:cNvSpPr/>
      </xdr:nvSpPr>
      <xdr:spPr>
        <a:xfrm>
          <a:off x="2857500" y="130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8507</xdr:rowOff>
    </xdr:from>
    <xdr:ext cx="599010" cy="259045"/>
    <xdr:sp macro="" textlink="">
      <xdr:nvSpPr>
        <xdr:cNvPr id="200" name="テキスト ボックス 199"/>
        <xdr:cNvSpPr txBox="1"/>
      </xdr:nvSpPr>
      <xdr:spPr>
        <a:xfrm>
          <a:off x="2608794" y="1286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126262</xdr:rowOff>
    </xdr:from>
    <xdr:to>
      <xdr:col>3</xdr:col>
      <xdr:colOff>3175</xdr:colOff>
      <xdr:row>78</xdr:row>
      <xdr:rowOff>56412</xdr:rowOff>
    </xdr:to>
    <xdr:sp macro="" textlink="">
      <xdr:nvSpPr>
        <xdr:cNvPr id="201" name="円/楕円 200"/>
        <xdr:cNvSpPr/>
      </xdr:nvSpPr>
      <xdr:spPr>
        <a:xfrm>
          <a:off x="1968500" y="133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47539</xdr:rowOff>
    </xdr:from>
    <xdr:ext cx="599010" cy="259045"/>
    <xdr:sp macro="" textlink="">
      <xdr:nvSpPr>
        <xdr:cNvPr id="202" name="テキスト ボックス 201"/>
        <xdr:cNvSpPr txBox="1"/>
      </xdr:nvSpPr>
      <xdr:spPr>
        <a:xfrm>
          <a:off x="1719794" y="1342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156648</xdr:rowOff>
    </xdr:from>
    <xdr:to>
      <xdr:col>1</xdr:col>
      <xdr:colOff>485775</xdr:colOff>
      <xdr:row>77</xdr:row>
      <xdr:rowOff>86798</xdr:rowOff>
    </xdr:to>
    <xdr:sp macro="" textlink="">
      <xdr:nvSpPr>
        <xdr:cNvPr id="203" name="円/楕円 202"/>
        <xdr:cNvSpPr/>
      </xdr:nvSpPr>
      <xdr:spPr>
        <a:xfrm>
          <a:off x="1079500" y="131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103325</xdr:rowOff>
    </xdr:from>
    <xdr:ext cx="599010" cy="259045"/>
    <xdr:sp macro="" textlink="">
      <xdr:nvSpPr>
        <xdr:cNvPr id="204" name="テキスト ボックス 203"/>
        <xdr:cNvSpPr txBox="1"/>
      </xdr:nvSpPr>
      <xdr:spPr>
        <a:xfrm>
          <a:off x="830794" y="1296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163199</xdr:rowOff>
    </xdr:from>
    <xdr:to>
      <xdr:col>6</xdr:col>
      <xdr:colOff>511175</xdr:colOff>
      <xdr:row>97</xdr:row>
      <xdr:rowOff>44045</xdr:rowOff>
    </xdr:to>
    <xdr:cxnSp macro="">
      <xdr:nvCxnSpPr>
        <xdr:cNvPr id="231" name="直線コネクタ 230"/>
        <xdr:cNvCxnSpPr/>
      </xdr:nvCxnSpPr>
      <xdr:spPr>
        <a:xfrm flipV="1">
          <a:off x="3797300" y="16622399"/>
          <a:ext cx="8382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44045</xdr:rowOff>
    </xdr:from>
    <xdr:to>
      <xdr:col>5</xdr:col>
      <xdr:colOff>358775</xdr:colOff>
      <xdr:row>97</xdr:row>
      <xdr:rowOff>75733</xdr:rowOff>
    </xdr:to>
    <xdr:cxnSp macro="">
      <xdr:nvCxnSpPr>
        <xdr:cNvPr id="234" name="直線コネクタ 233"/>
        <xdr:cNvCxnSpPr/>
      </xdr:nvCxnSpPr>
      <xdr:spPr>
        <a:xfrm flipV="1">
          <a:off x="2908300" y="16674695"/>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101272</xdr:rowOff>
    </xdr:from>
    <xdr:ext cx="534377" cy="259045"/>
    <xdr:sp macro="" textlink="">
      <xdr:nvSpPr>
        <xdr:cNvPr id="236" name="テキスト ボックス 235"/>
        <xdr:cNvSpPr txBox="1"/>
      </xdr:nvSpPr>
      <xdr:spPr>
        <a:xfrm>
          <a:off x="3530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75733</xdr:rowOff>
    </xdr:from>
    <xdr:to>
      <xdr:col>4</xdr:col>
      <xdr:colOff>155575</xdr:colOff>
      <xdr:row>97</xdr:row>
      <xdr:rowOff>113923</xdr:rowOff>
    </xdr:to>
    <xdr:cxnSp macro="">
      <xdr:nvCxnSpPr>
        <xdr:cNvPr id="237" name="直線コネクタ 236"/>
        <xdr:cNvCxnSpPr/>
      </xdr:nvCxnSpPr>
      <xdr:spPr>
        <a:xfrm flipV="1">
          <a:off x="2019300" y="16706383"/>
          <a:ext cx="8890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102497</xdr:rowOff>
    </xdr:from>
    <xdr:ext cx="534377" cy="259045"/>
    <xdr:sp macro="" textlink="">
      <xdr:nvSpPr>
        <xdr:cNvPr id="239" name="テキスト ボックス 238"/>
        <xdr:cNvSpPr txBox="1"/>
      </xdr:nvSpPr>
      <xdr:spPr>
        <a:xfrm>
          <a:off x="2641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98282</xdr:rowOff>
    </xdr:from>
    <xdr:to>
      <xdr:col>2</xdr:col>
      <xdr:colOff>638175</xdr:colOff>
      <xdr:row>97</xdr:row>
      <xdr:rowOff>113923</xdr:rowOff>
    </xdr:to>
    <xdr:cxnSp macro="">
      <xdr:nvCxnSpPr>
        <xdr:cNvPr id="240" name="直線コネクタ 239"/>
        <xdr:cNvCxnSpPr/>
      </xdr:nvCxnSpPr>
      <xdr:spPr>
        <a:xfrm>
          <a:off x="1130300" y="16728932"/>
          <a:ext cx="8890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94332</xdr:rowOff>
    </xdr:from>
    <xdr:ext cx="534377" cy="259045"/>
    <xdr:sp macro="" textlink="">
      <xdr:nvSpPr>
        <xdr:cNvPr id="242" name="テキスト ボックス 241"/>
        <xdr:cNvSpPr txBox="1"/>
      </xdr:nvSpPr>
      <xdr:spPr>
        <a:xfrm>
          <a:off x="1752111" y="163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112399</xdr:rowOff>
    </xdr:from>
    <xdr:to>
      <xdr:col>6</xdr:col>
      <xdr:colOff>561975</xdr:colOff>
      <xdr:row>97</xdr:row>
      <xdr:rowOff>42549</xdr:rowOff>
    </xdr:to>
    <xdr:sp macro="" textlink="">
      <xdr:nvSpPr>
        <xdr:cNvPr id="250" name="円/楕円 249"/>
        <xdr:cNvSpPr/>
      </xdr:nvSpPr>
      <xdr:spPr>
        <a:xfrm>
          <a:off x="4584700" y="16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90826</xdr:rowOff>
    </xdr:from>
    <xdr:ext cx="534377" cy="259045"/>
    <xdr:sp macro="" textlink="">
      <xdr:nvSpPr>
        <xdr:cNvPr id="251" name="衛生費該当値テキスト"/>
        <xdr:cNvSpPr txBox="1"/>
      </xdr:nvSpPr>
      <xdr:spPr>
        <a:xfrm>
          <a:off x="4686300" y="1655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164695</xdr:rowOff>
    </xdr:from>
    <xdr:to>
      <xdr:col>5</xdr:col>
      <xdr:colOff>409575</xdr:colOff>
      <xdr:row>97</xdr:row>
      <xdr:rowOff>94845</xdr:rowOff>
    </xdr:to>
    <xdr:sp macro="" textlink="">
      <xdr:nvSpPr>
        <xdr:cNvPr id="252" name="円/楕円 251"/>
        <xdr:cNvSpPr/>
      </xdr:nvSpPr>
      <xdr:spPr>
        <a:xfrm>
          <a:off x="3746500" y="166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85972</xdr:rowOff>
    </xdr:from>
    <xdr:ext cx="534377" cy="259045"/>
    <xdr:sp macro="" textlink="">
      <xdr:nvSpPr>
        <xdr:cNvPr id="253" name="テキスト ボックス 252"/>
        <xdr:cNvSpPr txBox="1"/>
      </xdr:nvSpPr>
      <xdr:spPr>
        <a:xfrm>
          <a:off x="3530111" y="167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24933</xdr:rowOff>
    </xdr:from>
    <xdr:to>
      <xdr:col>4</xdr:col>
      <xdr:colOff>206375</xdr:colOff>
      <xdr:row>97</xdr:row>
      <xdr:rowOff>126533</xdr:rowOff>
    </xdr:to>
    <xdr:sp macro="" textlink="">
      <xdr:nvSpPr>
        <xdr:cNvPr id="254" name="円/楕円 253"/>
        <xdr:cNvSpPr/>
      </xdr:nvSpPr>
      <xdr:spPr>
        <a:xfrm>
          <a:off x="2857500" y="166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117660</xdr:rowOff>
    </xdr:from>
    <xdr:ext cx="534377" cy="259045"/>
    <xdr:sp macro="" textlink="">
      <xdr:nvSpPr>
        <xdr:cNvPr id="255" name="テキスト ボックス 254"/>
        <xdr:cNvSpPr txBox="1"/>
      </xdr:nvSpPr>
      <xdr:spPr>
        <a:xfrm>
          <a:off x="2641111" y="167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63123</xdr:rowOff>
    </xdr:from>
    <xdr:to>
      <xdr:col>3</xdr:col>
      <xdr:colOff>3175</xdr:colOff>
      <xdr:row>97</xdr:row>
      <xdr:rowOff>164723</xdr:rowOff>
    </xdr:to>
    <xdr:sp macro="" textlink="">
      <xdr:nvSpPr>
        <xdr:cNvPr id="256" name="円/楕円 255"/>
        <xdr:cNvSpPr/>
      </xdr:nvSpPr>
      <xdr:spPr>
        <a:xfrm>
          <a:off x="1968500" y="166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155850</xdr:rowOff>
    </xdr:from>
    <xdr:ext cx="534377" cy="259045"/>
    <xdr:sp macro="" textlink="">
      <xdr:nvSpPr>
        <xdr:cNvPr id="257" name="テキスト ボックス 256"/>
        <xdr:cNvSpPr txBox="1"/>
      </xdr:nvSpPr>
      <xdr:spPr>
        <a:xfrm>
          <a:off x="1752111" y="167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47482</xdr:rowOff>
    </xdr:from>
    <xdr:to>
      <xdr:col>1</xdr:col>
      <xdr:colOff>485775</xdr:colOff>
      <xdr:row>97</xdr:row>
      <xdr:rowOff>149082</xdr:rowOff>
    </xdr:to>
    <xdr:sp macro="" textlink="">
      <xdr:nvSpPr>
        <xdr:cNvPr id="258" name="円/楕円 257"/>
        <xdr:cNvSpPr/>
      </xdr:nvSpPr>
      <xdr:spPr>
        <a:xfrm>
          <a:off x="1079500" y="1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140209</xdr:rowOff>
    </xdr:from>
    <xdr:ext cx="534377" cy="259045"/>
    <xdr:sp macro="" textlink="">
      <xdr:nvSpPr>
        <xdr:cNvPr id="259" name="テキスト ボックス 258"/>
        <xdr:cNvSpPr txBox="1"/>
      </xdr:nvSpPr>
      <xdr:spPr>
        <a:xfrm>
          <a:off x="863111" y="167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138009</xdr:rowOff>
    </xdr:from>
    <xdr:to>
      <xdr:col>15</xdr:col>
      <xdr:colOff>180975</xdr:colOff>
      <xdr:row>38</xdr:row>
      <xdr:rowOff>139105</xdr:rowOff>
    </xdr:to>
    <xdr:cxnSp macro="">
      <xdr:nvCxnSpPr>
        <xdr:cNvPr id="286" name="直線コネクタ 285"/>
        <xdr:cNvCxnSpPr/>
      </xdr:nvCxnSpPr>
      <xdr:spPr>
        <a:xfrm flipV="1">
          <a:off x="9639300" y="6653109"/>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96769</xdr:rowOff>
    </xdr:from>
    <xdr:to>
      <xdr:col>14</xdr:col>
      <xdr:colOff>28575</xdr:colOff>
      <xdr:row>38</xdr:row>
      <xdr:rowOff>139105</xdr:rowOff>
    </xdr:to>
    <xdr:cxnSp macro="">
      <xdr:nvCxnSpPr>
        <xdr:cNvPr id="289" name="直線コネクタ 288"/>
        <xdr:cNvCxnSpPr/>
      </xdr:nvCxnSpPr>
      <xdr:spPr>
        <a:xfrm>
          <a:off x="8750300" y="6611869"/>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96769</xdr:rowOff>
    </xdr:from>
    <xdr:to>
      <xdr:col>12</xdr:col>
      <xdr:colOff>511175</xdr:colOff>
      <xdr:row>38</xdr:row>
      <xdr:rowOff>126898</xdr:rowOff>
    </xdr:to>
    <xdr:cxnSp macro="">
      <xdr:nvCxnSpPr>
        <xdr:cNvPr id="292" name="直線コネクタ 291"/>
        <xdr:cNvCxnSpPr/>
      </xdr:nvCxnSpPr>
      <xdr:spPr>
        <a:xfrm flipV="1">
          <a:off x="7861300" y="6611869"/>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107559</xdr:rowOff>
    </xdr:from>
    <xdr:to>
      <xdr:col>11</xdr:col>
      <xdr:colOff>307975</xdr:colOff>
      <xdr:row>38</xdr:row>
      <xdr:rowOff>126898</xdr:rowOff>
    </xdr:to>
    <xdr:cxnSp macro="">
      <xdr:nvCxnSpPr>
        <xdr:cNvPr id="295" name="直線コネクタ 294"/>
        <xdr:cNvCxnSpPr/>
      </xdr:nvCxnSpPr>
      <xdr:spPr>
        <a:xfrm>
          <a:off x="6972300" y="6622659"/>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87209</xdr:rowOff>
    </xdr:from>
    <xdr:to>
      <xdr:col>15</xdr:col>
      <xdr:colOff>231775</xdr:colOff>
      <xdr:row>39</xdr:row>
      <xdr:rowOff>17359</xdr:rowOff>
    </xdr:to>
    <xdr:sp macro="" textlink="">
      <xdr:nvSpPr>
        <xdr:cNvPr id="305" name="円/楕円 304"/>
        <xdr:cNvSpPr/>
      </xdr:nvSpPr>
      <xdr:spPr>
        <a:xfrm>
          <a:off x="104267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13790</xdr:rowOff>
    </xdr:from>
    <xdr:ext cx="313932" cy="259045"/>
    <xdr:sp macro="" textlink="">
      <xdr:nvSpPr>
        <xdr:cNvPr id="306" name="労働費該当値テキスト"/>
        <xdr:cNvSpPr txBox="1"/>
      </xdr:nvSpPr>
      <xdr:spPr>
        <a:xfrm>
          <a:off x="10528300" y="6528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88305</xdr:rowOff>
    </xdr:from>
    <xdr:to>
      <xdr:col>14</xdr:col>
      <xdr:colOff>79375</xdr:colOff>
      <xdr:row>39</xdr:row>
      <xdr:rowOff>18455</xdr:rowOff>
    </xdr:to>
    <xdr:sp macro="" textlink="">
      <xdr:nvSpPr>
        <xdr:cNvPr id="307" name="円/楕円 306"/>
        <xdr:cNvSpPr/>
      </xdr:nvSpPr>
      <xdr:spPr>
        <a:xfrm>
          <a:off x="9588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9582</xdr:rowOff>
    </xdr:from>
    <xdr:ext cx="313932" cy="259045"/>
    <xdr:sp macro="" textlink="">
      <xdr:nvSpPr>
        <xdr:cNvPr id="308" name="テキスト ボックス 307"/>
        <xdr:cNvSpPr txBox="1"/>
      </xdr:nvSpPr>
      <xdr:spPr>
        <a:xfrm>
          <a:off x="9482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45969</xdr:rowOff>
    </xdr:from>
    <xdr:to>
      <xdr:col>12</xdr:col>
      <xdr:colOff>561975</xdr:colOff>
      <xdr:row>38</xdr:row>
      <xdr:rowOff>147569</xdr:rowOff>
    </xdr:to>
    <xdr:sp macro="" textlink="">
      <xdr:nvSpPr>
        <xdr:cNvPr id="309" name="円/楕円 308"/>
        <xdr:cNvSpPr/>
      </xdr:nvSpPr>
      <xdr:spPr>
        <a:xfrm>
          <a:off x="8699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138696</xdr:rowOff>
    </xdr:from>
    <xdr:ext cx="378565" cy="259045"/>
    <xdr:sp macro="" textlink="">
      <xdr:nvSpPr>
        <xdr:cNvPr id="310" name="テキスト ボックス 309"/>
        <xdr:cNvSpPr txBox="1"/>
      </xdr:nvSpPr>
      <xdr:spPr>
        <a:xfrm>
          <a:off x="8561017" y="665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76098</xdr:rowOff>
    </xdr:from>
    <xdr:to>
      <xdr:col>11</xdr:col>
      <xdr:colOff>358775</xdr:colOff>
      <xdr:row>39</xdr:row>
      <xdr:rowOff>6248</xdr:rowOff>
    </xdr:to>
    <xdr:sp macro="" textlink="">
      <xdr:nvSpPr>
        <xdr:cNvPr id="311" name="円/楕円 310"/>
        <xdr:cNvSpPr/>
      </xdr:nvSpPr>
      <xdr:spPr>
        <a:xfrm>
          <a:off x="7810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168825</xdr:rowOff>
    </xdr:from>
    <xdr:ext cx="378565" cy="259045"/>
    <xdr:sp macro="" textlink="">
      <xdr:nvSpPr>
        <xdr:cNvPr id="312" name="テキスト ボックス 311"/>
        <xdr:cNvSpPr txBox="1"/>
      </xdr:nvSpPr>
      <xdr:spPr>
        <a:xfrm>
          <a:off x="7672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56759</xdr:rowOff>
    </xdr:from>
    <xdr:to>
      <xdr:col>10</xdr:col>
      <xdr:colOff>155575</xdr:colOff>
      <xdr:row>38</xdr:row>
      <xdr:rowOff>158359</xdr:rowOff>
    </xdr:to>
    <xdr:sp macro="" textlink="">
      <xdr:nvSpPr>
        <xdr:cNvPr id="313" name="円/楕円 312"/>
        <xdr:cNvSpPr/>
      </xdr:nvSpPr>
      <xdr:spPr>
        <a:xfrm>
          <a:off x="69215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149486</xdr:rowOff>
    </xdr:from>
    <xdr:ext cx="378565" cy="259045"/>
    <xdr:sp macro="" textlink="">
      <xdr:nvSpPr>
        <xdr:cNvPr id="314" name="テキスト ボックス 313"/>
        <xdr:cNvSpPr txBox="1"/>
      </xdr:nvSpPr>
      <xdr:spPr>
        <a:xfrm>
          <a:off x="6783017" y="666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107365</xdr:rowOff>
    </xdr:from>
    <xdr:to>
      <xdr:col>15</xdr:col>
      <xdr:colOff>180975</xdr:colOff>
      <xdr:row>57</xdr:row>
      <xdr:rowOff>144176</xdr:rowOff>
    </xdr:to>
    <xdr:cxnSp macro="">
      <xdr:nvCxnSpPr>
        <xdr:cNvPr id="343" name="直線コネクタ 342"/>
        <xdr:cNvCxnSpPr/>
      </xdr:nvCxnSpPr>
      <xdr:spPr>
        <a:xfrm flipV="1">
          <a:off x="9639300" y="9708565"/>
          <a:ext cx="838200" cy="20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144116</xdr:rowOff>
    </xdr:from>
    <xdr:to>
      <xdr:col>14</xdr:col>
      <xdr:colOff>28575</xdr:colOff>
      <xdr:row>57</xdr:row>
      <xdr:rowOff>144176</xdr:rowOff>
    </xdr:to>
    <xdr:cxnSp macro="">
      <xdr:nvCxnSpPr>
        <xdr:cNvPr id="346" name="直線コネクタ 345"/>
        <xdr:cNvCxnSpPr/>
      </xdr:nvCxnSpPr>
      <xdr:spPr>
        <a:xfrm>
          <a:off x="8750300" y="9916766"/>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20609</xdr:rowOff>
    </xdr:from>
    <xdr:ext cx="534377" cy="259045"/>
    <xdr:sp macro="" textlink="">
      <xdr:nvSpPr>
        <xdr:cNvPr id="348" name="テキスト ボックス 347"/>
        <xdr:cNvSpPr txBox="1"/>
      </xdr:nvSpPr>
      <xdr:spPr>
        <a:xfrm>
          <a:off x="9372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144116</xdr:rowOff>
    </xdr:from>
    <xdr:to>
      <xdr:col>12</xdr:col>
      <xdr:colOff>511175</xdr:colOff>
      <xdr:row>58</xdr:row>
      <xdr:rowOff>9744</xdr:rowOff>
    </xdr:to>
    <xdr:cxnSp macro="">
      <xdr:nvCxnSpPr>
        <xdr:cNvPr id="349" name="直線コネクタ 348"/>
        <xdr:cNvCxnSpPr/>
      </xdr:nvCxnSpPr>
      <xdr:spPr>
        <a:xfrm flipV="1">
          <a:off x="7861300" y="9916766"/>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17938</xdr:rowOff>
    </xdr:from>
    <xdr:ext cx="534377" cy="259045"/>
    <xdr:sp macro="" textlink="">
      <xdr:nvSpPr>
        <xdr:cNvPr id="351" name="テキスト ボックス 350"/>
        <xdr:cNvSpPr txBox="1"/>
      </xdr:nvSpPr>
      <xdr:spPr>
        <a:xfrm>
          <a:off x="8483111" y="99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162930</xdr:rowOff>
    </xdr:from>
    <xdr:to>
      <xdr:col>11</xdr:col>
      <xdr:colOff>307975</xdr:colOff>
      <xdr:row>58</xdr:row>
      <xdr:rowOff>9744</xdr:rowOff>
    </xdr:to>
    <xdr:cxnSp macro="">
      <xdr:nvCxnSpPr>
        <xdr:cNvPr id="352" name="直線コネクタ 351"/>
        <xdr:cNvCxnSpPr/>
      </xdr:nvCxnSpPr>
      <xdr:spPr>
        <a:xfrm>
          <a:off x="6972300" y="9764130"/>
          <a:ext cx="889000" cy="18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63927</xdr:rowOff>
    </xdr:from>
    <xdr:ext cx="534377" cy="259045"/>
    <xdr:sp macro="" textlink="">
      <xdr:nvSpPr>
        <xdr:cNvPr id="354" name="テキスト ボックス 353"/>
        <xdr:cNvSpPr txBox="1"/>
      </xdr:nvSpPr>
      <xdr:spPr>
        <a:xfrm>
          <a:off x="7594111" y="96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15926</xdr:rowOff>
    </xdr:from>
    <xdr:ext cx="534377" cy="259045"/>
    <xdr:sp macro="" textlink="">
      <xdr:nvSpPr>
        <xdr:cNvPr id="356" name="テキスト ボックス 355"/>
        <xdr:cNvSpPr txBox="1"/>
      </xdr:nvSpPr>
      <xdr:spPr>
        <a:xfrm>
          <a:off x="6705111" y="99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56565</xdr:rowOff>
    </xdr:from>
    <xdr:to>
      <xdr:col>15</xdr:col>
      <xdr:colOff>231775</xdr:colOff>
      <xdr:row>56</xdr:row>
      <xdr:rowOff>158165</xdr:rowOff>
    </xdr:to>
    <xdr:sp macro="" textlink="">
      <xdr:nvSpPr>
        <xdr:cNvPr id="362" name="円/楕円 361"/>
        <xdr:cNvSpPr/>
      </xdr:nvSpPr>
      <xdr:spPr>
        <a:xfrm>
          <a:off x="10426700" y="96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79442</xdr:rowOff>
    </xdr:from>
    <xdr:ext cx="599010" cy="259045"/>
    <xdr:sp macro="" textlink="">
      <xdr:nvSpPr>
        <xdr:cNvPr id="363" name="農林水産業費該当値テキスト"/>
        <xdr:cNvSpPr txBox="1"/>
      </xdr:nvSpPr>
      <xdr:spPr>
        <a:xfrm>
          <a:off x="10528300" y="950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93376</xdr:rowOff>
    </xdr:from>
    <xdr:to>
      <xdr:col>14</xdr:col>
      <xdr:colOff>79375</xdr:colOff>
      <xdr:row>58</xdr:row>
      <xdr:rowOff>23526</xdr:rowOff>
    </xdr:to>
    <xdr:sp macro="" textlink="">
      <xdr:nvSpPr>
        <xdr:cNvPr id="364" name="円/楕円 363"/>
        <xdr:cNvSpPr/>
      </xdr:nvSpPr>
      <xdr:spPr>
        <a:xfrm>
          <a:off x="9588500" y="9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40053</xdr:rowOff>
    </xdr:from>
    <xdr:ext cx="534377" cy="259045"/>
    <xdr:sp macro="" textlink="">
      <xdr:nvSpPr>
        <xdr:cNvPr id="365" name="テキスト ボックス 364"/>
        <xdr:cNvSpPr txBox="1"/>
      </xdr:nvSpPr>
      <xdr:spPr>
        <a:xfrm>
          <a:off x="9372111" y="96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93316</xdr:rowOff>
    </xdr:from>
    <xdr:to>
      <xdr:col>12</xdr:col>
      <xdr:colOff>561975</xdr:colOff>
      <xdr:row>58</xdr:row>
      <xdr:rowOff>23466</xdr:rowOff>
    </xdr:to>
    <xdr:sp macro="" textlink="">
      <xdr:nvSpPr>
        <xdr:cNvPr id="366" name="円/楕円 365"/>
        <xdr:cNvSpPr/>
      </xdr:nvSpPr>
      <xdr:spPr>
        <a:xfrm>
          <a:off x="8699500" y="98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39993</xdr:rowOff>
    </xdr:from>
    <xdr:ext cx="534377" cy="259045"/>
    <xdr:sp macro="" textlink="">
      <xdr:nvSpPr>
        <xdr:cNvPr id="367" name="テキスト ボックス 366"/>
        <xdr:cNvSpPr txBox="1"/>
      </xdr:nvSpPr>
      <xdr:spPr>
        <a:xfrm>
          <a:off x="8483111" y="96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130394</xdr:rowOff>
    </xdr:from>
    <xdr:to>
      <xdr:col>11</xdr:col>
      <xdr:colOff>358775</xdr:colOff>
      <xdr:row>58</xdr:row>
      <xdr:rowOff>60544</xdr:rowOff>
    </xdr:to>
    <xdr:sp macro="" textlink="">
      <xdr:nvSpPr>
        <xdr:cNvPr id="368" name="円/楕円 367"/>
        <xdr:cNvSpPr/>
      </xdr:nvSpPr>
      <xdr:spPr>
        <a:xfrm>
          <a:off x="7810500" y="99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51671</xdr:rowOff>
    </xdr:from>
    <xdr:ext cx="534377" cy="259045"/>
    <xdr:sp macro="" textlink="">
      <xdr:nvSpPr>
        <xdr:cNvPr id="369" name="テキスト ボックス 368"/>
        <xdr:cNvSpPr txBox="1"/>
      </xdr:nvSpPr>
      <xdr:spPr>
        <a:xfrm>
          <a:off x="7594111" y="99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112130</xdr:rowOff>
    </xdr:from>
    <xdr:to>
      <xdr:col>10</xdr:col>
      <xdr:colOff>155575</xdr:colOff>
      <xdr:row>57</xdr:row>
      <xdr:rowOff>42280</xdr:rowOff>
    </xdr:to>
    <xdr:sp macro="" textlink="">
      <xdr:nvSpPr>
        <xdr:cNvPr id="370" name="円/楕円 369"/>
        <xdr:cNvSpPr/>
      </xdr:nvSpPr>
      <xdr:spPr>
        <a:xfrm>
          <a:off x="6921500" y="97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58807</xdr:rowOff>
    </xdr:from>
    <xdr:ext cx="599010" cy="259045"/>
    <xdr:sp macro="" textlink="">
      <xdr:nvSpPr>
        <xdr:cNvPr id="371" name="テキスト ボックス 370"/>
        <xdr:cNvSpPr txBox="1"/>
      </xdr:nvSpPr>
      <xdr:spPr>
        <a:xfrm>
          <a:off x="6672794" y="948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69723</xdr:rowOff>
    </xdr:from>
    <xdr:to>
      <xdr:col>15</xdr:col>
      <xdr:colOff>180975</xdr:colOff>
      <xdr:row>77</xdr:row>
      <xdr:rowOff>75019</xdr:rowOff>
    </xdr:to>
    <xdr:cxnSp macro="">
      <xdr:nvCxnSpPr>
        <xdr:cNvPr id="400" name="直線コネクタ 399"/>
        <xdr:cNvCxnSpPr/>
      </xdr:nvCxnSpPr>
      <xdr:spPr>
        <a:xfrm flipV="1">
          <a:off x="9639300" y="13271373"/>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75019</xdr:rowOff>
    </xdr:from>
    <xdr:to>
      <xdr:col>14</xdr:col>
      <xdr:colOff>28575</xdr:colOff>
      <xdr:row>77</xdr:row>
      <xdr:rowOff>76657</xdr:rowOff>
    </xdr:to>
    <xdr:cxnSp macro="">
      <xdr:nvCxnSpPr>
        <xdr:cNvPr id="403" name="直線コネクタ 402"/>
        <xdr:cNvCxnSpPr/>
      </xdr:nvCxnSpPr>
      <xdr:spPr>
        <a:xfrm flipV="1">
          <a:off x="8750300" y="1327666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7472</xdr:rowOff>
    </xdr:from>
    <xdr:ext cx="534377" cy="259045"/>
    <xdr:sp macro="" textlink="">
      <xdr:nvSpPr>
        <xdr:cNvPr id="405" name="テキスト ボックス 404"/>
        <xdr:cNvSpPr txBox="1"/>
      </xdr:nvSpPr>
      <xdr:spPr>
        <a:xfrm>
          <a:off x="9372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76657</xdr:rowOff>
    </xdr:from>
    <xdr:to>
      <xdr:col>12</xdr:col>
      <xdr:colOff>511175</xdr:colOff>
      <xdr:row>77</xdr:row>
      <xdr:rowOff>135661</xdr:rowOff>
    </xdr:to>
    <xdr:cxnSp macro="">
      <xdr:nvCxnSpPr>
        <xdr:cNvPr id="406" name="直線コネクタ 405"/>
        <xdr:cNvCxnSpPr/>
      </xdr:nvCxnSpPr>
      <xdr:spPr>
        <a:xfrm flipV="1">
          <a:off x="7861300" y="13278307"/>
          <a:ext cx="889000" cy="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29570</xdr:rowOff>
    </xdr:from>
    <xdr:ext cx="534377" cy="259045"/>
    <xdr:sp macro="" textlink="">
      <xdr:nvSpPr>
        <xdr:cNvPr id="408" name="テキスト ボックス 407"/>
        <xdr:cNvSpPr txBox="1"/>
      </xdr:nvSpPr>
      <xdr:spPr>
        <a:xfrm>
          <a:off x="8483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115075</xdr:rowOff>
    </xdr:from>
    <xdr:to>
      <xdr:col>11</xdr:col>
      <xdr:colOff>307975</xdr:colOff>
      <xdr:row>77</xdr:row>
      <xdr:rowOff>135661</xdr:rowOff>
    </xdr:to>
    <xdr:cxnSp macro="">
      <xdr:nvCxnSpPr>
        <xdr:cNvPr id="409" name="直線コネクタ 408"/>
        <xdr:cNvCxnSpPr/>
      </xdr:nvCxnSpPr>
      <xdr:spPr>
        <a:xfrm>
          <a:off x="6972300" y="13145275"/>
          <a:ext cx="889000" cy="1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32390</xdr:rowOff>
    </xdr:from>
    <xdr:ext cx="534377" cy="259045"/>
    <xdr:sp macro="" textlink="">
      <xdr:nvSpPr>
        <xdr:cNvPr id="411" name="テキスト ボックス 410"/>
        <xdr:cNvSpPr txBox="1"/>
      </xdr:nvSpPr>
      <xdr:spPr>
        <a:xfrm>
          <a:off x="7594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46054</xdr:rowOff>
    </xdr:from>
    <xdr:ext cx="534377" cy="259045"/>
    <xdr:sp macro="" textlink="">
      <xdr:nvSpPr>
        <xdr:cNvPr id="413" name="テキスト ボックス 412"/>
        <xdr:cNvSpPr txBox="1"/>
      </xdr:nvSpPr>
      <xdr:spPr>
        <a:xfrm>
          <a:off x="6705111" y="132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18923</xdr:rowOff>
    </xdr:from>
    <xdr:to>
      <xdr:col>15</xdr:col>
      <xdr:colOff>231775</xdr:colOff>
      <xdr:row>77</xdr:row>
      <xdr:rowOff>120523</xdr:rowOff>
    </xdr:to>
    <xdr:sp macro="" textlink="">
      <xdr:nvSpPr>
        <xdr:cNvPr id="419" name="円/楕円 418"/>
        <xdr:cNvSpPr/>
      </xdr:nvSpPr>
      <xdr:spPr>
        <a:xfrm>
          <a:off x="10426700" y="132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168800</xdr:rowOff>
    </xdr:from>
    <xdr:ext cx="534377" cy="259045"/>
    <xdr:sp macro="" textlink="">
      <xdr:nvSpPr>
        <xdr:cNvPr id="420" name="商工費該当値テキスト"/>
        <xdr:cNvSpPr txBox="1"/>
      </xdr:nvSpPr>
      <xdr:spPr>
        <a:xfrm>
          <a:off x="10528300" y="13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24219</xdr:rowOff>
    </xdr:from>
    <xdr:to>
      <xdr:col>14</xdr:col>
      <xdr:colOff>79375</xdr:colOff>
      <xdr:row>77</xdr:row>
      <xdr:rowOff>125819</xdr:rowOff>
    </xdr:to>
    <xdr:sp macro="" textlink="">
      <xdr:nvSpPr>
        <xdr:cNvPr id="421" name="円/楕円 420"/>
        <xdr:cNvSpPr/>
      </xdr:nvSpPr>
      <xdr:spPr>
        <a:xfrm>
          <a:off x="9588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142346</xdr:rowOff>
    </xdr:from>
    <xdr:ext cx="534377" cy="259045"/>
    <xdr:sp macro="" textlink="">
      <xdr:nvSpPr>
        <xdr:cNvPr id="422" name="テキスト ボックス 421"/>
        <xdr:cNvSpPr txBox="1"/>
      </xdr:nvSpPr>
      <xdr:spPr>
        <a:xfrm>
          <a:off x="9372111" y="13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25857</xdr:rowOff>
    </xdr:from>
    <xdr:to>
      <xdr:col>12</xdr:col>
      <xdr:colOff>561975</xdr:colOff>
      <xdr:row>77</xdr:row>
      <xdr:rowOff>127457</xdr:rowOff>
    </xdr:to>
    <xdr:sp macro="" textlink="">
      <xdr:nvSpPr>
        <xdr:cNvPr id="423" name="円/楕円 422"/>
        <xdr:cNvSpPr/>
      </xdr:nvSpPr>
      <xdr:spPr>
        <a:xfrm>
          <a:off x="8699500" y="132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143984</xdr:rowOff>
    </xdr:from>
    <xdr:ext cx="534377" cy="259045"/>
    <xdr:sp macro="" textlink="">
      <xdr:nvSpPr>
        <xdr:cNvPr id="424" name="テキスト ボックス 423"/>
        <xdr:cNvSpPr txBox="1"/>
      </xdr:nvSpPr>
      <xdr:spPr>
        <a:xfrm>
          <a:off x="8483111" y="130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84861</xdr:rowOff>
    </xdr:from>
    <xdr:to>
      <xdr:col>11</xdr:col>
      <xdr:colOff>358775</xdr:colOff>
      <xdr:row>78</xdr:row>
      <xdr:rowOff>15011</xdr:rowOff>
    </xdr:to>
    <xdr:sp macro="" textlink="">
      <xdr:nvSpPr>
        <xdr:cNvPr id="425" name="円/楕円 424"/>
        <xdr:cNvSpPr/>
      </xdr:nvSpPr>
      <xdr:spPr>
        <a:xfrm>
          <a:off x="7810500" y="132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31538</xdr:rowOff>
    </xdr:from>
    <xdr:ext cx="534377" cy="259045"/>
    <xdr:sp macro="" textlink="">
      <xdr:nvSpPr>
        <xdr:cNvPr id="426" name="テキスト ボックス 425"/>
        <xdr:cNvSpPr txBox="1"/>
      </xdr:nvSpPr>
      <xdr:spPr>
        <a:xfrm>
          <a:off x="7594111" y="130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64275</xdr:rowOff>
    </xdr:from>
    <xdr:to>
      <xdr:col>10</xdr:col>
      <xdr:colOff>155575</xdr:colOff>
      <xdr:row>76</xdr:row>
      <xdr:rowOff>165875</xdr:rowOff>
    </xdr:to>
    <xdr:sp macro="" textlink="">
      <xdr:nvSpPr>
        <xdr:cNvPr id="427" name="円/楕円 426"/>
        <xdr:cNvSpPr/>
      </xdr:nvSpPr>
      <xdr:spPr>
        <a:xfrm>
          <a:off x="6921500" y="130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10951</xdr:rowOff>
    </xdr:from>
    <xdr:ext cx="534377" cy="259045"/>
    <xdr:sp macro="" textlink="">
      <xdr:nvSpPr>
        <xdr:cNvPr id="428" name="テキスト ボックス 427"/>
        <xdr:cNvSpPr txBox="1"/>
      </xdr:nvSpPr>
      <xdr:spPr>
        <a:xfrm>
          <a:off x="6705111" y="128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147053</xdr:rowOff>
    </xdr:from>
    <xdr:to>
      <xdr:col>15</xdr:col>
      <xdr:colOff>180975</xdr:colOff>
      <xdr:row>93</xdr:row>
      <xdr:rowOff>132104</xdr:rowOff>
    </xdr:to>
    <xdr:cxnSp macro="">
      <xdr:nvCxnSpPr>
        <xdr:cNvPr id="457" name="直線コネクタ 456"/>
        <xdr:cNvCxnSpPr/>
      </xdr:nvCxnSpPr>
      <xdr:spPr>
        <a:xfrm>
          <a:off x="9639300" y="15920453"/>
          <a:ext cx="838200" cy="1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147053</xdr:rowOff>
    </xdr:from>
    <xdr:to>
      <xdr:col>14</xdr:col>
      <xdr:colOff>28575</xdr:colOff>
      <xdr:row>93</xdr:row>
      <xdr:rowOff>96731</xdr:rowOff>
    </xdr:to>
    <xdr:cxnSp macro="">
      <xdr:nvCxnSpPr>
        <xdr:cNvPr id="460" name="直線コネクタ 459"/>
        <xdr:cNvCxnSpPr/>
      </xdr:nvCxnSpPr>
      <xdr:spPr>
        <a:xfrm flipV="1">
          <a:off x="8750300" y="15920453"/>
          <a:ext cx="889000" cy="1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171080</xdr:rowOff>
    </xdr:from>
    <xdr:ext cx="534377" cy="259045"/>
    <xdr:sp macro="" textlink="">
      <xdr:nvSpPr>
        <xdr:cNvPr id="462" name="テキスト ボックス 461"/>
        <xdr:cNvSpPr txBox="1"/>
      </xdr:nvSpPr>
      <xdr:spPr>
        <a:xfrm>
          <a:off x="9372111" y="164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96731</xdr:rowOff>
    </xdr:from>
    <xdr:to>
      <xdr:col>12</xdr:col>
      <xdr:colOff>511175</xdr:colOff>
      <xdr:row>93</xdr:row>
      <xdr:rowOff>156944</xdr:rowOff>
    </xdr:to>
    <xdr:cxnSp macro="">
      <xdr:nvCxnSpPr>
        <xdr:cNvPr id="463" name="直線コネクタ 462"/>
        <xdr:cNvCxnSpPr/>
      </xdr:nvCxnSpPr>
      <xdr:spPr>
        <a:xfrm flipV="1">
          <a:off x="7861300" y="16041581"/>
          <a:ext cx="8890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12851</xdr:rowOff>
    </xdr:from>
    <xdr:ext cx="534377" cy="259045"/>
    <xdr:sp macro="" textlink="">
      <xdr:nvSpPr>
        <xdr:cNvPr id="465" name="テキスト ボックス 464"/>
        <xdr:cNvSpPr txBox="1"/>
      </xdr:nvSpPr>
      <xdr:spPr>
        <a:xfrm>
          <a:off x="8483111" y="164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156944</xdr:rowOff>
    </xdr:from>
    <xdr:to>
      <xdr:col>11</xdr:col>
      <xdr:colOff>307975</xdr:colOff>
      <xdr:row>94</xdr:row>
      <xdr:rowOff>63889</xdr:rowOff>
    </xdr:to>
    <xdr:cxnSp macro="">
      <xdr:nvCxnSpPr>
        <xdr:cNvPr id="466" name="直線コネクタ 465"/>
        <xdr:cNvCxnSpPr/>
      </xdr:nvCxnSpPr>
      <xdr:spPr>
        <a:xfrm flipV="1">
          <a:off x="6972300" y="16101794"/>
          <a:ext cx="889000" cy="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116636</xdr:rowOff>
    </xdr:from>
    <xdr:ext cx="534377" cy="259045"/>
    <xdr:sp macro="" textlink="">
      <xdr:nvSpPr>
        <xdr:cNvPr id="468" name="テキスト ボックス 467"/>
        <xdr:cNvSpPr txBox="1"/>
      </xdr:nvSpPr>
      <xdr:spPr>
        <a:xfrm>
          <a:off x="7594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134710</xdr:rowOff>
    </xdr:from>
    <xdr:ext cx="534377" cy="259045"/>
    <xdr:sp macro="" textlink="">
      <xdr:nvSpPr>
        <xdr:cNvPr id="470" name="テキスト ボックス 469"/>
        <xdr:cNvSpPr txBox="1"/>
      </xdr:nvSpPr>
      <xdr:spPr>
        <a:xfrm>
          <a:off x="6705111" y="165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81304</xdr:rowOff>
    </xdr:from>
    <xdr:to>
      <xdr:col>15</xdr:col>
      <xdr:colOff>231775</xdr:colOff>
      <xdr:row>94</xdr:row>
      <xdr:rowOff>11454</xdr:rowOff>
    </xdr:to>
    <xdr:sp macro="" textlink="">
      <xdr:nvSpPr>
        <xdr:cNvPr id="476" name="円/楕円 475"/>
        <xdr:cNvSpPr/>
      </xdr:nvSpPr>
      <xdr:spPr>
        <a:xfrm>
          <a:off x="10426700" y="160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104181</xdr:rowOff>
    </xdr:from>
    <xdr:ext cx="599010" cy="259045"/>
    <xdr:sp macro="" textlink="">
      <xdr:nvSpPr>
        <xdr:cNvPr id="477" name="土木費該当値テキスト"/>
        <xdr:cNvSpPr txBox="1"/>
      </xdr:nvSpPr>
      <xdr:spPr>
        <a:xfrm>
          <a:off x="10528300" y="158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96253</xdr:rowOff>
    </xdr:from>
    <xdr:to>
      <xdr:col>14</xdr:col>
      <xdr:colOff>79375</xdr:colOff>
      <xdr:row>93</xdr:row>
      <xdr:rowOff>26403</xdr:rowOff>
    </xdr:to>
    <xdr:sp macro="" textlink="">
      <xdr:nvSpPr>
        <xdr:cNvPr id="478" name="円/楕円 477"/>
        <xdr:cNvSpPr/>
      </xdr:nvSpPr>
      <xdr:spPr>
        <a:xfrm>
          <a:off x="9588500" y="158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42930</xdr:rowOff>
    </xdr:from>
    <xdr:ext cx="599010" cy="259045"/>
    <xdr:sp macro="" textlink="">
      <xdr:nvSpPr>
        <xdr:cNvPr id="479" name="テキスト ボックス 478"/>
        <xdr:cNvSpPr txBox="1"/>
      </xdr:nvSpPr>
      <xdr:spPr>
        <a:xfrm>
          <a:off x="9339794" y="1564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45931</xdr:rowOff>
    </xdr:from>
    <xdr:to>
      <xdr:col>12</xdr:col>
      <xdr:colOff>561975</xdr:colOff>
      <xdr:row>93</xdr:row>
      <xdr:rowOff>147531</xdr:rowOff>
    </xdr:to>
    <xdr:sp macro="" textlink="">
      <xdr:nvSpPr>
        <xdr:cNvPr id="480" name="円/楕円 479"/>
        <xdr:cNvSpPr/>
      </xdr:nvSpPr>
      <xdr:spPr>
        <a:xfrm>
          <a:off x="8699500" y="159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164058</xdr:rowOff>
    </xdr:from>
    <xdr:ext cx="599010" cy="259045"/>
    <xdr:sp macro="" textlink="">
      <xdr:nvSpPr>
        <xdr:cNvPr id="481" name="テキスト ボックス 480"/>
        <xdr:cNvSpPr txBox="1"/>
      </xdr:nvSpPr>
      <xdr:spPr>
        <a:xfrm>
          <a:off x="8450794" y="1576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128,139</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106144</xdr:rowOff>
    </xdr:from>
    <xdr:to>
      <xdr:col>11</xdr:col>
      <xdr:colOff>358775</xdr:colOff>
      <xdr:row>94</xdr:row>
      <xdr:rowOff>36294</xdr:rowOff>
    </xdr:to>
    <xdr:sp macro="" textlink="">
      <xdr:nvSpPr>
        <xdr:cNvPr id="482" name="円/楕円 481"/>
        <xdr:cNvSpPr/>
      </xdr:nvSpPr>
      <xdr:spPr>
        <a:xfrm>
          <a:off x="7810500" y="160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52821</xdr:rowOff>
    </xdr:from>
    <xdr:ext cx="599010" cy="259045"/>
    <xdr:sp macro="" textlink="">
      <xdr:nvSpPr>
        <xdr:cNvPr id="483" name="テキスト ボックス 482"/>
        <xdr:cNvSpPr txBox="1"/>
      </xdr:nvSpPr>
      <xdr:spPr>
        <a:xfrm>
          <a:off x="7561794" y="158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13089</xdr:rowOff>
    </xdr:from>
    <xdr:to>
      <xdr:col>10</xdr:col>
      <xdr:colOff>155575</xdr:colOff>
      <xdr:row>94</xdr:row>
      <xdr:rowOff>114689</xdr:rowOff>
    </xdr:to>
    <xdr:sp macro="" textlink="">
      <xdr:nvSpPr>
        <xdr:cNvPr id="484" name="円/楕円 483"/>
        <xdr:cNvSpPr/>
      </xdr:nvSpPr>
      <xdr:spPr>
        <a:xfrm>
          <a:off x="6921500" y="1612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131216</xdr:rowOff>
    </xdr:from>
    <xdr:ext cx="599010" cy="259045"/>
    <xdr:sp macro="" textlink="">
      <xdr:nvSpPr>
        <xdr:cNvPr id="485" name="テキスト ボックス 484"/>
        <xdr:cNvSpPr txBox="1"/>
      </xdr:nvSpPr>
      <xdr:spPr>
        <a:xfrm>
          <a:off x="6672794" y="1590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31504</xdr:rowOff>
    </xdr:from>
    <xdr:to>
      <xdr:col>23</xdr:col>
      <xdr:colOff>517525</xdr:colOff>
      <xdr:row>37</xdr:row>
      <xdr:rowOff>107772</xdr:rowOff>
    </xdr:to>
    <xdr:cxnSp macro="">
      <xdr:nvCxnSpPr>
        <xdr:cNvPr id="514" name="直線コネクタ 513"/>
        <xdr:cNvCxnSpPr/>
      </xdr:nvCxnSpPr>
      <xdr:spPr>
        <a:xfrm flipV="1">
          <a:off x="15481300" y="6375154"/>
          <a:ext cx="838200" cy="7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88745</xdr:rowOff>
    </xdr:from>
    <xdr:to>
      <xdr:col>22</xdr:col>
      <xdr:colOff>365125</xdr:colOff>
      <xdr:row>37</xdr:row>
      <xdr:rowOff>107772</xdr:rowOff>
    </xdr:to>
    <xdr:cxnSp macro="">
      <xdr:nvCxnSpPr>
        <xdr:cNvPr id="517" name="直線コネクタ 516"/>
        <xdr:cNvCxnSpPr/>
      </xdr:nvCxnSpPr>
      <xdr:spPr>
        <a:xfrm>
          <a:off x="14592300" y="6432395"/>
          <a:ext cx="8890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169214</xdr:rowOff>
    </xdr:from>
    <xdr:ext cx="534377" cy="259045"/>
    <xdr:sp macro="" textlink="">
      <xdr:nvSpPr>
        <xdr:cNvPr id="519" name="テキスト ボックス 518"/>
        <xdr:cNvSpPr txBox="1"/>
      </xdr:nvSpPr>
      <xdr:spPr>
        <a:xfrm>
          <a:off x="15214111" y="65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150848</xdr:rowOff>
    </xdr:from>
    <xdr:to>
      <xdr:col>21</xdr:col>
      <xdr:colOff>161925</xdr:colOff>
      <xdr:row>37</xdr:row>
      <xdr:rowOff>88745</xdr:rowOff>
    </xdr:to>
    <xdr:cxnSp macro="">
      <xdr:nvCxnSpPr>
        <xdr:cNvPr id="520" name="直線コネクタ 519"/>
        <xdr:cNvCxnSpPr/>
      </xdr:nvCxnSpPr>
      <xdr:spPr>
        <a:xfrm>
          <a:off x="13703300" y="6323048"/>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167972</xdr:rowOff>
    </xdr:from>
    <xdr:ext cx="534377" cy="259045"/>
    <xdr:sp macro="" textlink="">
      <xdr:nvSpPr>
        <xdr:cNvPr id="522" name="テキスト ボックス 521"/>
        <xdr:cNvSpPr txBox="1"/>
      </xdr:nvSpPr>
      <xdr:spPr>
        <a:xfrm>
          <a:off x="14325111" y="65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150848</xdr:rowOff>
    </xdr:from>
    <xdr:to>
      <xdr:col>19</xdr:col>
      <xdr:colOff>644525</xdr:colOff>
      <xdr:row>37</xdr:row>
      <xdr:rowOff>109410</xdr:rowOff>
    </xdr:to>
    <xdr:cxnSp macro="">
      <xdr:nvCxnSpPr>
        <xdr:cNvPr id="523" name="直線コネクタ 522"/>
        <xdr:cNvCxnSpPr/>
      </xdr:nvCxnSpPr>
      <xdr:spPr>
        <a:xfrm flipV="1">
          <a:off x="12814300" y="6323048"/>
          <a:ext cx="889000" cy="1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13523</xdr:rowOff>
    </xdr:from>
    <xdr:ext cx="534377" cy="259045"/>
    <xdr:sp macro="" textlink="">
      <xdr:nvSpPr>
        <xdr:cNvPr id="525" name="テキスト ボックス 524"/>
        <xdr:cNvSpPr txBox="1"/>
      </xdr:nvSpPr>
      <xdr:spPr>
        <a:xfrm>
          <a:off x="13436111" y="6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55280</xdr:rowOff>
    </xdr:from>
    <xdr:ext cx="534377" cy="259045"/>
    <xdr:sp macro="" textlink="">
      <xdr:nvSpPr>
        <xdr:cNvPr id="527" name="テキスト ボックス 526"/>
        <xdr:cNvSpPr txBox="1"/>
      </xdr:nvSpPr>
      <xdr:spPr>
        <a:xfrm>
          <a:off x="12547111" y="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152154</xdr:rowOff>
    </xdr:from>
    <xdr:to>
      <xdr:col>23</xdr:col>
      <xdr:colOff>568325</xdr:colOff>
      <xdr:row>37</xdr:row>
      <xdr:rowOff>82304</xdr:rowOff>
    </xdr:to>
    <xdr:sp macro="" textlink="">
      <xdr:nvSpPr>
        <xdr:cNvPr id="533" name="円/楕円 532"/>
        <xdr:cNvSpPr/>
      </xdr:nvSpPr>
      <xdr:spPr>
        <a:xfrm>
          <a:off x="16268700" y="63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3581</xdr:rowOff>
    </xdr:from>
    <xdr:ext cx="534377" cy="259045"/>
    <xdr:sp macro="" textlink="">
      <xdr:nvSpPr>
        <xdr:cNvPr id="534" name="消防費該当値テキスト"/>
        <xdr:cNvSpPr txBox="1"/>
      </xdr:nvSpPr>
      <xdr:spPr>
        <a:xfrm>
          <a:off x="16370300" y="617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56972</xdr:rowOff>
    </xdr:from>
    <xdr:to>
      <xdr:col>22</xdr:col>
      <xdr:colOff>415925</xdr:colOff>
      <xdr:row>37</xdr:row>
      <xdr:rowOff>158572</xdr:rowOff>
    </xdr:to>
    <xdr:sp macro="" textlink="">
      <xdr:nvSpPr>
        <xdr:cNvPr id="535" name="円/楕円 534"/>
        <xdr:cNvSpPr/>
      </xdr:nvSpPr>
      <xdr:spPr>
        <a:xfrm>
          <a:off x="15430500" y="64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3649</xdr:rowOff>
    </xdr:from>
    <xdr:ext cx="534377" cy="259045"/>
    <xdr:sp macro="" textlink="">
      <xdr:nvSpPr>
        <xdr:cNvPr id="536" name="テキスト ボックス 535"/>
        <xdr:cNvSpPr txBox="1"/>
      </xdr:nvSpPr>
      <xdr:spPr>
        <a:xfrm>
          <a:off x="15214111" y="61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37945</xdr:rowOff>
    </xdr:from>
    <xdr:to>
      <xdr:col>21</xdr:col>
      <xdr:colOff>212725</xdr:colOff>
      <xdr:row>37</xdr:row>
      <xdr:rowOff>139545</xdr:rowOff>
    </xdr:to>
    <xdr:sp macro="" textlink="">
      <xdr:nvSpPr>
        <xdr:cNvPr id="537" name="円/楕円 536"/>
        <xdr:cNvSpPr/>
      </xdr:nvSpPr>
      <xdr:spPr>
        <a:xfrm>
          <a:off x="14541500" y="638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156072</xdr:rowOff>
    </xdr:from>
    <xdr:ext cx="534377" cy="259045"/>
    <xdr:sp macro="" textlink="">
      <xdr:nvSpPr>
        <xdr:cNvPr id="538" name="テキスト ボックス 537"/>
        <xdr:cNvSpPr txBox="1"/>
      </xdr:nvSpPr>
      <xdr:spPr>
        <a:xfrm>
          <a:off x="14325111" y="615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100048</xdr:rowOff>
    </xdr:from>
    <xdr:to>
      <xdr:col>20</xdr:col>
      <xdr:colOff>9525</xdr:colOff>
      <xdr:row>37</xdr:row>
      <xdr:rowOff>30198</xdr:rowOff>
    </xdr:to>
    <xdr:sp macro="" textlink="">
      <xdr:nvSpPr>
        <xdr:cNvPr id="539" name="円/楕円 538"/>
        <xdr:cNvSpPr/>
      </xdr:nvSpPr>
      <xdr:spPr>
        <a:xfrm>
          <a:off x="13652500" y="62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46725</xdr:rowOff>
    </xdr:from>
    <xdr:ext cx="534377" cy="259045"/>
    <xdr:sp macro="" textlink="">
      <xdr:nvSpPr>
        <xdr:cNvPr id="540" name="テキスト ボックス 539"/>
        <xdr:cNvSpPr txBox="1"/>
      </xdr:nvSpPr>
      <xdr:spPr>
        <a:xfrm>
          <a:off x="13436111" y="60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58610</xdr:rowOff>
    </xdr:from>
    <xdr:to>
      <xdr:col>18</xdr:col>
      <xdr:colOff>492125</xdr:colOff>
      <xdr:row>37</xdr:row>
      <xdr:rowOff>160210</xdr:rowOff>
    </xdr:to>
    <xdr:sp macro="" textlink="">
      <xdr:nvSpPr>
        <xdr:cNvPr id="541" name="円/楕円 540"/>
        <xdr:cNvSpPr/>
      </xdr:nvSpPr>
      <xdr:spPr>
        <a:xfrm>
          <a:off x="12763500" y="6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5287</xdr:rowOff>
    </xdr:from>
    <xdr:ext cx="534377" cy="259045"/>
    <xdr:sp macro="" textlink="">
      <xdr:nvSpPr>
        <xdr:cNvPr id="542" name="テキスト ボックス 541"/>
        <xdr:cNvSpPr txBox="1"/>
      </xdr:nvSpPr>
      <xdr:spPr>
        <a:xfrm>
          <a:off x="12547111" y="61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153123</xdr:rowOff>
    </xdr:from>
    <xdr:to>
      <xdr:col>23</xdr:col>
      <xdr:colOff>517525</xdr:colOff>
      <xdr:row>56</xdr:row>
      <xdr:rowOff>14971</xdr:rowOff>
    </xdr:to>
    <xdr:cxnSp macro="">
      <xdr:nvCxnSpPr>
        <xdr:cNvPr id="569" name="直線コネクタ 568"/>
        <xdr:cNvCxnSpPr/>
      </xdr:nvCxnSpPr>
      <xdr:spPr>
        <a:xfrm>
          <a:off x="15481300" y="9411423"/>
          <a:ext cx="838200" cy="2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153123</xdr:rowOff>
    </xdr:from>
    <xdr:to>
      <xdr:col>22</xdr:col>
      <xdr:colOff>365125</xdr:colOff>
      <xdr:row>56</xdr:row>
      <xdr:rowOff>18213</xdr:rowOff>
    </xdr:to>
    <xdr:cxnSp macro="">
      <xdr:nvCxnSpPr>
        <xdr:cNvPr id="572" name="直線コネクタ 571"/>
        <xdr:cNvCxnSpPr/>
      </xdr:nvCxnSpPr>
      <xdr:spPr>
        <a:xfrm flipV="1">
          <a:off x="14592300" y="9411423"/>
          <a:ext cx="889000" cy="2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26179</xdr:rowOff>
    </xdr:from>
    <xdr:ext cx="534377" cy="259045"/>
    <xdr:sp macro="" textlink="">
      <xdr:nvSpPr>
        <xdr:cNvPr id="574" name="テキスト ボックス 573"/>
        <xdr:cNvSpPr txBox="1"/>
      </xdr:nvSpPr>
      <xdr:spPr>
        <a:xfrm>
          <a:off x="15214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166401</xdr:rowOff>
    </xdr:from>
    <xdr:to>
      <xdr:col>21</xdr:col>
      <xdr:colOff>161925</xdr:colOff>
      <xdr:row>56</xdr:row>
      <xdr:rowOff>18213</xdr:rowOff>
    </xdr:to>
    <xdr:cxnSp macro="">
      <xdr:nvCxnSpPr>
        <xdr:cNvPr id="575" name="直線コネクタ 574"/>
        <xdr:cNvCxnSpPr/>
      </xdr:nvCxnSpPr>
      <xdr:spPr>
        <a:xfrm>
          <a:off x="13703300" y="9424701"/>
          <a:ext cx="889000" cy="19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18804</xdr:rowOff>
    </xdr:from>
    <xdr:ext cx="534377" cy="259045"/>
    <xdr:sp macro="" textlink="">
      <xdr:nvSpPr>
        <xdr:cNvPr id="577" name="テキスト ボックス 576"/>
        <xdr:cNvSpPr txBox="1"/>
      </xdr:nvSpPr>
      <xdr:spPr>
        <a:xfrm>
          <a:off x="14325111" y="97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166401</xdr:rowOff>
    </xdr:from>
    <xdr:to>
      <xdr:col>19</xdr:col>
      <xdr:colOff>644525</xdr:colOff>
      <xdr:row>55</xdr:row>
      <xdr:rowOff>119121</xdr:rowOff>
    </xdr:to>
    <xdr:cxnSp macro="">
      <xdr:nvCxnSpPr>
        <xdr:cNvPr id="578" name="直線コネクタ 577"/>
        <xdr:cNvCxnSpPr/>
      </xdr:nvCxnSpPr>
      <xdr:spPr>
        <a:xfrm flipV="1">
          <a:off x="12814300" y="9424701"/>
          <a:ext cx="889000" cy="1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11658</xdr:rowOff>
    </xdr:from>
    <xdr:ext cx="534377" cy="259045"/>
    <xdr:sp macro="" textlink="">
      <xdr:nvSpPr>
        <xdr:cNvPr id="580" name="テキスト ボックス 579"/>
        <xdr:cNvSpPr txBox="1"/>
      </xdr:nvSpPr>
      <xdr:spPr>
        <a:xfrm>
          <a:off x="13436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42492</xdr:rowOff>
    </xdr:from>
    <xdr:ext cx="534377" cy="259045"/>
    <xdr:sp macro="" textlink="">
      <xdr:nvSpPr>
        <xdr:cNvPr id="582" name="テキスト ボックス 581"/>
        <xdr:cNvSpPr txBox="1"/>
      </xdr:nvSpPr>
      <xdr:spPr>
        <a:xfrm>
          <a:off x="12547111" y="98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135621</xdr:rowOff>
    </xdr:from>
    <xdr:to>
      <xdr:col>23</xdr:col>
      <xdr:colOff>568325</xdr:colOff>
      <xdr:row>56</xdr:row>
      <xdr:rowOff>65771</xdr:rowOff>
    </xdr:to>
    <xdr:sp macro="" textlink="">
      <xdr:nvSpPr>
        <xdr:cNvPr id="588" name="円/楕円 587"/>
        <xdr:cNvSpPr/>
      </xdr:nvSpPr>
      <xdr:spPr>
        <a:xfrm>
          <a:off x="16268700" y="95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158498</xdr:rowOff>
    </xdr:from>
    <xdr:ext cx="599010" cy="259045"/>
    <xdr:sp macro="" textlink="">
      <xdr:nvSpPr>
        <xdr:cNvPr id="589" name="教育費該当値テキスト"/>
        <xdr:cNvSpPr txBox="1"/>
      </xdr:nvSpPr>
      <xdr:spPr>
        <a:xfrm>
          <a:off x="16370300" y="941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102323</xdr:rowOff>
    </xdr:from>
    <xdr:to>
      <xdr:col>22</xdr:col>
      <xdr:colOff>415925</xdr:colOff>
      <xdr:row>55</xdr:row>
      <xdr:rowOff>32473</xdr:rowOff>
    </xdr:to>
    <xdr:sp macro="" textlink="">
      <xdr:nvSpPr>
        <xdr:cNvPr id="590" name="円/楕円 589"/>
        <xdr:cNvSpPr/>
      </xdr:nvSpPr>
      <xdr:spPr>
        <a:xfrm>
          <a:off x="15430500" y="9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49000</xdr:rowOff>
    </xdr:from>
    <xdr:ext cx="599010" cy="259045"/>
    <xdr:sp macro="" textlink="">
      <xdr:nvSpPr>
        <xdr:cNvPr id="591" name="テキスト ボックス 590"/>
        <xdr:cNvSpPr txBox="1"/>
      </xdr:nvSpPr>
      <xdr:spPr>
        <a:xfrm>
          <a:off x="15181794" y="9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147,064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138863</xdr:rowOff>
    </xdr:from>
    <xdr:to>
      <xdr:col>21</xdr:col>
      <xdr:colOff>212725</xdr:colOff>
      <xdr:row>56</xdr:row>
      <xdr:rowOff>69013</xdr:rowOff>
    </xdr:to>
    <xdr:sp macro="" textlink="">
      <xdr:nvSpPr>
        <xdr:cNvPr id="592" name="円/楕円 591"/>
        <xdr:cNvSpPr/>
      </xdr:nvSpPr>
      <xdr:spPr>
        <a:xfrm>
          <a:off x="14541500" y="9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85540</xdr:rowOff>
    </xdr:from>
    <xdr:ext cx="599010" cy="259045"/>
    <xdr:sp macro="" textlink="">
      <xdr:nvSpPr>
        <xdr:cNvPr id="593" name="テキスト ボックス 592"/>
        <xdr:cNvSpPr txBox="1"/>
      </xdr:nvSpPr>
      <xdr:spPr>
        <a:xfrm>
          <a:off x="14292794" y="934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115601</xdr:rowOff>
    </xdr:from>
    <xdr:to>
      <xdr:col>20</xdr:col>
      <xdr:colOff>9525</xdr:colOff>
      <xdr:row>55</xdr:row>
      <xdr:rowOff>45751</xdr:rowOff>
    </xdr:to>
    <xdr:sp macro="" textlink="">
      <xdr:nvSpPr>
        <xdr:cNvPr id="594" name="円/楕円 593"/>
        <xdr:cNvSpPr/>
      </xdr:nvSpPr>
      <xdr:spPr>
        <a:xfrm>
          <a:off x="13652500" y="93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62278</xdr:rowOff>
    </xdr:from>
    <xdr:ext cx="599010" cy="259045"/>
    <xdr:sp macro="" textlink="">
      <xdr:nvSpPr>
        <xdr:cNvPr id="595" name="テキスト ボックス 594"/>
        <xdr:cNvSpPr txBox="1"/>
      </xdr:nvSpPr>
      <xdr:spPr>
        <a:xfrm>
          <a:off x="13403794" y="91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68321</xdr:rowOff>
    </xdr:from>
    <xdr:to>
      <xdr:col>18</xdr:col>
      <xdr:colOff>492125</xdr:colOff>
      <xdr:row>55</xdr:row>
      <xdr:rowOff>169921</xdr:rowOff>
    </xdr:to>
    <xdr:sp macro="" textlink="">
      <xdr:nvSpPr>
        <xdr:cNvPr id="596" name="円/楕円 595"/>
        <xdr:cNvSpPr/>
      </xdr:nvSpPr>
      <xdr:spPr>
        <a:xfrm>
          <a:off x="12763500" y="94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14998</xdr:rowOff>
    </xdr:from>
    <xdr:ext cx="599010" cy="259045"/>
    <xdr:sp macro="" textlink="">
      <xdr:nvSpPr>
        <xdr:cNvPr id="597" name="テキスト ボックス 596"/>
        <xdr:cNvSpPr txBox="1"/>
      </xdr:nvSpPr>
      <xdr:spPr>
        <a:xfrm>
          <a:off x="12514794" y="927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71038</xdr:rowOff>
    </xdr:from>
    <xdr:to>
      <xdr:col>23</xdr:col>
      <xdr:colOff>517525</xdr:colOff>
      <xdr:row>78</xdr:row>
      <xdr:rowOff>139700</xdr:rowOff>
    </xdr:to>
    <xdr:cxnSp macro="">
      <xdr:nvCxnSpPr>
        <xdr:cNvPr id="624" name="直線コネクタ 623"/>
        <xdr:cNvCxnSpPr/>
      </xdr:nvCxnSpPr>
      <xdr:spPr>
        <a:xfrm flipV="1">
          <a:off x="15481300" y="13444138"/>
          <a:ext cx="838200" cy="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137678</xdr:rowOff>
    </xdr:from>
    <xdr:to>
      <xdr:col>19</xdr:col>
      <xdr:colOff>644525</xdr:colOff>
      <xdr:row>78</xdr:row>
      <xdr:rowOff>139700</xdr:rowOff>
    </xdr:to>
    <xdr:cxnSp macro="">
      <xdr:nvCxnSpPr>
        <xdr:cNvPr id="633" name="直線コネクタ 632"/>
        <xdr:cNvCxnSpPr/>
      </xdr:nvCxnSpPr>
      <xdr:spPr>
        <a:xfrm>
          <a:off x="12814300" y="13510778"/>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20238</xdr:rowOff>
    </xdr:from>
    <xdr:to>
      <xdr:col>23</xdr:col>
      <xdr:colOff>568325</xdr:colOff>
      <xdr:row>78</xdr:row>
      <xdr:rowOff>121838</xdr:rowOff>
    </xdr:to>
    <xdr:sp macro="" textlink="">
      <xdr:nvSpPr>
        <xdr:cNvPr id="643" name="円/楕円 642"/>
        <xdr:cNvSpPr/>
      </xdr:nvSpPr>
      <xdr:spPr>
        <a:xfrm>
          <a:off x="16268700" y="133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151065</xdr:rowOff>
    </xdr:from>
    <xdr:ext cx="534377" cy="259045"/>
    <xdr:sp macro="" textlink="">
      <xdr:nvSpPr>
        <xdr:cNvPr id="644" name="災害復旧費該当値テキスト"/>
        <xdr:cNvSpPr txBox="1"/>
      </xdr:nvSpPr>
      <xdr:spPr>
        <a:xfrm>
          <a:off x="16370300" y="131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86878</xdr:rowOff>
    </xdr:from>
    <xdr:to>
      <xdr:col>18</xdr:col>
      <xdr:colOff>492125</xdr:colOff>
      <xdr:row>79</xdr:row>
      <xdr:rowOff>17028</xdr:rowOff>
    </xdr:to>
    <xdr:sp macro="" textlink="">
      <xdr:nvSpPr>
        <xdr:cNvPr id="651" name="円/楕円 650"/>
        <xdr:cNvSpPr/>
      </xdr:nvSpPr>
      <xdr:spPr>
        <a:xfrm>
          <a:off x="12763500" y="134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8155</xdr:rowOff>
    </xdr:from>
    <xdr:ext cx="378565" cy="259045"/>
    <xdr:sp macro="" textlink="">
      <xdr:nvSpPr>
        <xdr:cNvPr id="652" name="テキスト ボックス 651"/>
        <xdr:cNvSpPr txBox="1"/>
      </xdr:nvSpPr>
      <xdr:spPr>
        <a:xfrm>
          <a:off x="12625017" y="1355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151098</xdr:rowOff>
    </xdr:from>
    <xdr:to>
      <xdr:col>23</xdr:col>
      <xdr:colOff>517525</xdr:colOff>
      <xdr:row>96</xdr:row>
      <xdr:rowOff>4772</xdr:rowOff>
    </xdr:to>
    <xdr:cxnSp macro="">
      <xdr:nvCxnSpPr>
        <xdr:cNvPr id="679" name="直線コネクタ 678"/>
        <xdr:cNvCxnSpPr/>
      </xdr:nvCxnSpPr>
      <xdr:spPr>
        <a:xfrm>
          <a:off x="15481300" y="16438848"/>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65739</xdr:rowOff>
    </xdr:from>
    <xdr:to>
      <xdr:col>22</xdr:col>
      <xdr:colOff>365125</xdr:colOff>
      <xdr:row>95</xdr:row>
      <xdr:rowOff>151098</xdr:rowOff>
    </xdr:to>
    <xdr:cxnSp macro="">
      <xdr:nvCxnSpPr>
        <xdr:cNvPr id="682" name="直線コネクタ 681"/>
        <xdr:cNvCxnSpPr/>
      </xdr:nvCxnSpPr>
      <xdr:spPr>
        <a:xfrm>
          <a:off x="14592300" y="16353489"/>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84" name="テキスト ボックス 683"/>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33894</xdr:rowOff>
    </xdr:from>
    <xdr:to>
      <xdr:col>21</xdr:col>
      <xdr:colOff>161925</xdr:colOff>
      <xdr:row>95</xdr:row>
      <xdr:rowOff>65739</xdr:rowOff>
    </xdr:to>
    <xdr:cxnSp macro="">
      <xdr:nvCxnSpPr>
        <xdr:cNvPr id="685" name="直線コネクタ 684"/>
        <xdr:cNvCxnSpPr/>
      </xdr:nvCxnSpPr>
      <xdr:spPr>
        <a:xfrm>
          <a:off x="13703300" y="16321644"/>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87" name="テキスト ボックス 686"/>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16869</xdr:rowOff>
    </xdr:from>
    <xdr:to>
      <xdr:col>19</xdr:col>
      <xdr:colOff>644525</xdr:colOff>
      <xdr:row>95</xdr:row>
      <xdr:rowOff>33894</xdr:rowOff>
    </xdr:to>
    <xdr:cxnSp macro="">
      <xdr:nvCxnSpPr>
        <xdr:cNvPr id="688" name="直線コネクタ 687"/>
        <xdr:cNvCxnSpPr/>
      </xdr:nvCxnSpPr>
      <xdr:spPr>
        <a:xfrm>
          <a:off x="12814300" y="16304619"/>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0" name="テキスト ボックス 689"/>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2" name="テキスト ボックス 691"/>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125422</xdr:rowOff>
    </xdr:from>
    <xdr:to>
      <xdr:col>23</xdr:col>
      <xdr:colOff>568325</xdr:colOff>
      <xdr:row>96</xdr:row>
      <xdr:rowOff>55572</xdr:rowOff>
    </xdr:to>
    <xdr:sp macro="" textlink="">
      <xdr:nvSpPr>
        <xdr:cNvPr id="698" name="円/楕円 697"/>
        <xdr:cNvSpPr/>
      </xdr:nvSpPr>
      <xdr:spPr>
        <a:xfrm>
          <a:off x="16268700" y="164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103849</xdr:rowOff>
    </xdr:from>
    <xdr:ext cx="599010" cy="259045"/>
    <xdr:sp macro="" textlink="">
      <xdr:nvSpPr>
        <xdr:cNvPr id="699" name="公債費該当値テキスト"/>
        <xdr:cNvSpPr txBox="1"/>
      </xdr:nvSpPr>
      <xdr:spPr>
        <a:xfrm>
          <a:off x="16370300" y="1639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100298</xdr:rowOff>
    </xdr:from>
    <xdr:to>
      <xdr:col>22</xdr:col>
      <xdr:colOff>415925</xdr:colOff>
      <xdr:row>96</xdr:row>
      <xdr:rowOff>30448</xdr:rowOff>
    </xdr:to>
    <xdr:sp macro="" textlink="">
      <xdr:nvSpPr>
        <xdr:cNvPr id="700" name="円/楕円 699"/>
        <xdr:cNvSpPr/>
      </xdr:nvSpPr>
      <xdr:spPr>
        <a:xfrm>
          <a:off x="15430500" y="16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46975</xdr:rowOff>
    </xdr:from>
    <xdr:ext cx="599010" cy="259045"/>
    <xdr:sp macro="" textlink="">
      <xdr:nvSpPr>
        <xdr:cNvPr id="701" name="テキスト ボックス 700"/>
        <xdr:cNvSpPr txBox="1"/>
      </xdr:nvSpPr>
      <xdr:spPr>
        <a:xfrm>
          <a:off x="15181794" y="1616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14939</xdr:rowOff>
    </xdr:from>
    <xdr:to>
      <xdr:col>21</xdr:col>
      <xdr:colOff>212725</xdr:colOff>
      <xdr:row>95</xdr:row>
      <xdr:rowOff>116539</xdr:rowOff>
    </xdr:to>
    <xdr:sp macro="" textlink="">
      <xdr:nvSpPr>
        <xdr:cNvPr id="702" name="円/楕円 701"/>
        <xdr:cNvSpPr/>
      </xdr:nvSpPr>
      <xdr:spPr>
        <a:xfrm>
          <a:off x="14541500" y="16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133066</xdr:rowOff>
    </xdr:from>
    <xdr:ext cx="599010" cy="259045"/>
    <xdr:sp macro="" textlink="">
      <xdr:nvSpPr>
        <xdr:cNvPr id="703" name="テキスト ボックス 702"/>
        <xdr:cNvSpPr txBox="1"/>
      </xdr:nvSpPr>
      <xdr:spPr>
        <a:xfrm>
          <a:off x="14292794" y="1607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154544</xdr:rowOff>
    </xdr:from>
    <xdr:to>
      <xdr:col>20</xdr:col>
      <xdr:colOff>9525</xdr:colOff>
      <xdr:row>95</xdr:row>
      <xdr:rowOff>84694</xdr:rowOff>
    </xdr:to>
    <xdr:sp macro="" textlink="">
      <xdr:nvSpPr>
        <xdr:cNvPr id="704" name="円/楕円 703"/>
        <xdr:cNvSpPr/>
      </xdr:nvSpPr>
      <xdr:spPr>
        <a:xfrm>
          <a:off x="13652500" y="162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101221</xdr:rowOff>
    </xdr:from>
    <xdr:ext cx="599010" cy="259045"/>
    <xdr:sp macro="" textlink="">
      <xdr:nvSpPr>
        <xdr:cNvPr id="705" name="テキスト ボックス 704"/>
        <xdr:cNvSpPr txBox="1"/>
      </xdr:nvSpPr>
      <xdr:spPr>
        <a:xfrm>
          <a:off x="13403794" y="1604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137519</xdr:rowOff>
    </xdr:from>
    <xdr:to>
      <xdr:col>18</xdr:col>
      <xdr:colOff>492125</xdr:colOff>
      <xdr:row>95</xdr:row>
      <xdr:rowOff>67669</xdr:rowOff>
    </xdr:to>
    <xdr:sp macro="" textlink="">
      <xdr:nvSpPr>
        <xdr:cNvPr id="706" name="円/楕円 705"/>
        <xdr:cNvSpPr/>
      </xdr:nvSpPr>
      <xdr:spPr>
        <a:xfrm>
          <a:off x="12763500" y="162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84196</xdr:rowOff>
    </xdr:from>
    <xdr:ext cx="599010" cy="259045"/>
    <xdr:sp macro="" textlink="">
      <xdr:nvSpPr>
        <xdr:cNvPr id="707" name="テキスト ボックス 706"/>
        <xdr:cNvSpPr txBox="1"/>
      </xdr:nvSpPr>
      <xdr:spPr>
        <a:xfrm>
          <a:off x="12514794" y="160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・農林水産業費は、住民一人当たり</a:t>
          </a:r>
          <a:r>
            <a:rPr kumimoji="1" lang="en-US" altLang="ja-JP" sz="1300">
              <a:latin typeface="ＭＳ Ｐゴシック"/>
            </a:rPr>
            <a:t>118,487</a:t>
          </a:r>
          <a:r>
            <a:rPr kumimoji="1" lang="ja-JP" altLang="en-US" sz="1300">
              <a:latin typeface="ＭＳ Ｐゴシック"/>
            </a:rPr>
            <a:t>円となっている。基幹産業である農業、漁業への補助（普通建設事業）があったため、類似団体平均に比べ高くなっている。</a:t>
          </a:r>
          <a:endParaRPr kumimoji="1" lang="en-US" altLang="ja-JP" sz="1300">
            <a:latin typeface="ＭＳ Ｐゴシック"/>
          </a:endParaRPr>
        </a:p>
        <a:p>
          <a:r>
            <a:rPr kumimoji="1" lang="ja-JP" altLang="en-US" sz="1300">
              <a:latin typeface="ＭＳ Ｐゴシック"/>
            </a:rPr>
            <a:t>・土木費が住民一人当たり</a:t>
          </a:r>
          <a:r>
            <a:rPr kumimoji="1" lang="en-US" altLang="ja-JP" sz="1300">
              <a:latin typeface="ＭＳ Ｐゴシック"/>
            </a:rPr>
            <a:t>123,497</a:t>
          </a:r>
          <a:r>
            <a:rPr kumimoji="1" lang="ja-JP" altLang="en-US" sz="1300">
              <a:latin typeface="ＭＳ Ｐゴシック"/>
            </a:rPr>
            <a:t>円となっており、類似団体平均に比べ高止まりしているのは、道路改良事業が続いたこと及び道路の維持管理経費が増となっているや、公営住宅の建替を進めていることが主な要因である。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財政調整基金については、経費の節減を図って積立を行い年々増加しており、実質収支、実質単年度収支も黒字となっている。今後も健全な財政運営に努める。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598_&#28263;&#21029;&#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3">
          <cell r="O53">
            <v>63.1</v>
          </cell>
        </row>
        <row r="55">
          <cell r="G55" t="str">
            <v>類似団体内平均値</v>
          </cell>
          <cell r="O55">
            <v>0</v>
          </cell>
        </row>
        <row r="57">
          <cell r="O57">
            <v>57.6</v>
          </cell>
        </row>
        <row r="72">
          <cell r="K72" t="str">
            <v>H23</v>
          </cell>
          <cell r="L72" t="str">
            <v>H24</v>
          </cell>
          <cell r="M72" t="str">
            <v>H25</v>
          </cell>
          <cell r="N72" t="str">
            <v>H26</v>
          </cell>
          <cell r="O72" t="str">
            <v>H27</v>
          </cell>
        </row>
        <row r="73">
          <cell r="G73" t="str">
            <v>当該団体値</v>
          </cell>
        </row>
        <row r="75">
          <cell r="K75">
            <v>13.6</v>
          </cell>
          <cell r="L75">
            <v>12.4</v>
          </cell>
          <cell r="M75">
            <v>11.1</v>
          </cell>
          <cell r="N75">
            <v>9.3000000000000007</v>
          </cell>
          <cell r="O75">
            <v>7.9</v>
          </cell>
        </row>
        <row r="77">
          <cell r="G77" t="str">
            <v>類似団体内平均値</v>
          </cell>
          <cell r="K77">
            <v>74.8</v>
          </cell>
          <cell r="L77">
            <v>64.7</v>
          </cell>
          <cell r="M77">
            <v>55.2</v>
          </cell>
          <cell r="N77">
            <v>54</v>
          </cell>
          <cell r="O77">
            <v>0</v>
          </cell>
        </row>
        <row r="79">
          <cell r="K79">
            <v>14.5</v>
          </cell>
          <cell r="L79">
            <v>13.3</v>
          </cell>
          <cell r="M79">
            <v>12.5</v>
          </cell>
          <cell r="N79">
            <v>11.5</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9176396</v>
      </c>
      <c r="BO4" s="349"/>
      <c r="BP4" s="349"/>
      <c r="BQ4" s="349"/>
      <c r="BR4" s="349"/>
      <c r="BS4" s="349"/>
      <c r="BT4" s="349"/>
      <c r="BU4" s="350"/>
      <c r="BV4" s="348">
        <v>8938912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8627072</v>
      </c>
      <c r="BO5" s="386"/>
      <c r="BP5" s="386"/>
      <c r="BQ5" s="386"/>
      <c r="BR5" s="386"/>
      <c r="BS5" s="386"/>
      <c r="BT5" s="386"/>
      <c r="BU5" s="387"/>
      <c r="BV5" s="385">
        <v>8447845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77.400000000000006</v>
      </c>
      <c r="CU5" s="383"/>
      <c r="CV5" s="383"/>
      <c r="CW5" s="383"/>
      <c r="CX5" s="383"/>
      <c r="CY5" s="383"/>
      <c r="CZ5" s="383"/>
      <c r="DA5" s="384"/>
      <c r="DB5" s="382">
        <v>75.7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549324</v>
      </c>
      <c r="BO6" s="386"/>
      <c r="BP6" s="386"/>
      <c r="BQ6" s="386"/>
      <c r="BR6" s="386"/>
      <c r="BS6" s="386"/>
      <c r="BT6" s="386"/>
      <c r="BU6" s="387"/>
      <c r="BV6" s="385">
        <v>491067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81.3</v>
      </c>
      <c r="CU6" s="423"/>
      <c r="CV6" s="423"/>
      <c r="CW6" s="423"/>
      <c r="CX6" s="423"/>
      <c r="CY6" s="423"/>
      <c r="CZ6" s="423"/>
      <c r="DA6" s="424"/>
      <c r="DB6" s="422">
        <v>79.7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107299</v>
      </c>
      <c r="BO7" s="386"/>
      <c r="BP7" s="386"/>
      <c r="BQ7" s="386"/>
      <c r="BR7" s="386"/>
      <c r="BS7" s="386"/>
      <c r="BT7" s="386"/>
      <c r="BU7" s="387"/>
      <c r="BV7" s="385">
        <v>30864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5727786</v>
      </c>
      <c r="CU7" s="386"/>
      <c r="CV7" s="386"/>
      <c r="CW7" s="386"/>
      <c r="CX7" s="386"/>
      <c r="CY7" s="386"/>
      <c r="CZ7" s="386"/>
      <c r="DA7" s="387"/>
      <c r="DB7" s="385">
        <v>5583556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442025</v>
      </c>
      <c r="BO8" s="386"/>
      <c r="BP8" s="386"/>
      <c r="BQ8" s="386"/>
      <c r="BR8" s="386"/>
      <c r="BS8" s="386"/>
      <c r="BT8" s="386"/>
      <c r="BU8" s="387"/>
      <c r="BV8" s="385">
        <v>460203</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9231</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-18178</v>
      </c>
      <c r="BO9" s="386"/>
      <c r="BP9" s="386"/>
      <c r="BQ9" s="386"/>
      <c r="BR9" s="386"/>
      <c r="BS9" s="386"/>
      <c r="BT9" s="386"/>
      <c r="BU9" s="387"/>
      <c r="BV9" s="385">
        <v>105158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10041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454267</v>
      </c>
      <c r="BO10" s="386"/>
      <c r="BP10" s="386"/>
      <c r="BQ10" s="386"/>
      <c r="BR10" s="386"/>
      <c r="BS10" s="386"/>
      <c r="BT10" s="386"/>
      <c r="BU10" s="387"/>
      <c r="BV10" s="385">
        <v>374192</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9404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82167</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9286</v>
      </c>
      <c r="S13" s="467"/>
      <c r="T13" s="467"/>
      <c r="U13" s="467"/>
      <c r="V13" s="468"/>
      <c r="W13" s="401" t="s">
        <v>121</v>
      </c>
      <c r="X13" s="402"/>
      <c r="Y13" s="402"/>
      <c r="Z13" s="402"/>
      <c r="AA13" s="402"/>
      <c r="AB13" s="392"/>
      <c r="AC13" s="436">
        <v>1686</v>
      </c>
      <c r="AD13" s="437"/>
      <c r="AE13" s="437"/>
      <c r="AF13" s="437"/>
      <c r="AG13" s="476"/>
      <c r="AH13" s="436">
        <v>1745</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353922</v>
      </c>
      <c r="BO13" s="386"/>
      <c r="BP13" s="386"/>
      <c r="BQ13" s="386"/>
      <c r="BR13" s="386"/>
      <c r="BS13" s="386"/>
      <c r="BT13" s="386"/>
      <c r="BU13" s="387"/>
      <c r="BV13" s="385">
        <v>479350</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9535</v>
      </c>
      <c r="S14" s="467"/>
      <c r="T14" s="467"/>
      <c r="U14" s="467"/>
      <c r="V14" s="468"/>
      <c r="W14" s="375"/>
      <c r="X14" s="376"/>
      <c r="Y14" s="376"/>
      <c r="Z14" s="376"/>
      <c r="AA14" s="376"/>
      <c r="AB14" s="365"/>
      <c r="AC14" s="469">
        <v>33.6</v>
      </c>
      <c r="AD14" s="470"/>
      <c r="AE14" s="470"/>
      <c r="AF14" s="470"/>
      <c r="AG14" s="471"/>
      <c r="AH14" s="469">
        <v>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9425</v>
      </c>
      <c r="S15" s="467"/>
      <c r="T15" s="467"/>
      <c r="U15" s="467"/>
      <c r="V15" s="468"/>
      <c r="W15" s="401" t="s">
        <v>127</v>
      </c>
      <c r="X15" s="402"/>
      <c r="Y15" s="402"/>
      <c r="Z15" s="402"/>
      <c r="AA15" s="402"/>
      <c r="AB15" s="392"/>
      <c r="AC15" s="436">
        <v>1128</v>
      </c>
      <c r="AD15" s="437"/>
      <c r="AE15" s="437"/>
      <c r="AF15" s="437"/>
      <c r="AG15" s="476"/>
      <c r="AH15" s="436">
        <v>1401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1133108</v>
      </c>
      <c r="BO15" s="349"/>
      <c r="BP15" s="349"/>
      <c r="BQ15" s="349"/>
      <c r="BR15" s="349"/>
      <c r="BS15" s="349"/>
      <c r="BT15" s="349"/>
      <c r="BU15" s="350"/>
      <c r="BV15" s="348">
        <v>1052381</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22.5</v>
      </c>
      <c r="AD16" s="470"/>
      <c r="AE16" s="470"/>
      <c r="AF16" s="470"/>
      <c r="AG16" s="471"/>
      <c r="AH16" s="469">
        <v>25.7</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4558737</v>
      </c>
      <c r="BO16" s="386"/>
      <c r="BP16" s="386"/>
      <c r="BQ16" s="386"/>
      <c r="BR16" s="386"/>
      <c r="BS16" s="386"/>
      <c r="BT16" s="386"/>
      <c r="BU16" s="387"/>
      <c r="BV16" s="385">
        <v>4446119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2203</v>
      </c>
      <c r="AD17" s="437"/>
      <c r="AE17" s="437"/>
      <c r="AF17" s="437"/>
      <c r="AG17" s="476"/>
      <c r="AH17" s="436">
        <v>2310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1566013</v>
      </c>
      <c r="BO17" s="386"/>
      <c r="BP17" s="386"/>
      <c r="BQ17" s="386"/>
      <c r="BR17" s="386"/>
      <c r="BS17" s="386"/>
      <c r="BT17" s="386"/>
      <c r="BU17" s="387"/>
      <c r="BV17" s="385">
        <v>1295622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505.79</v>
      </c>
      <c r="M18" s="498"/>
      <c r="N18" s="498"/>
      <c r="O18" s="498"/>
      <c r="P18" s="498"/>
      <c r="Q18" s="498"/>
      <c r="R18" s="499"/>
      <c r="S18" s="499"/>
      <c r="T18" s="499"/>
      <c r="U18" s="499"/>
      <c r="V18" s="500"/>
      <c r="W18" s="403"/>
      <c r="X18" s="404"/>
      <c r="Y18" s="404"/>
      <c r="Z18" s="404"/>
      <c r="AA18" s="404"/>
      <c r="AB18" s="395"/>
      <c r="AC18" s="501">
        <v>43.9</v>
      </c>
      <c r="AD18" s="502"/>
      <c r="AE18" s="502"/>
      <c r="AF18" s="502"/>
      <c r="AG18" s="503"/>
      <c r="AH18" s="501">
        <v>42.3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4402917</v>
      </c>
      <c r="BO18" s="386"/>
      <c r="BP18" s="386"/>
      <c r="BQ18" s="386"/>
      <c r="BR18" s="386"/>
      <c r="BS18" s="386"/>
      <c r="BT18" s="386"/>
      <c r="BU18" s="387"/>
      <c r="BV18" s="385">
        <v>4454154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6974941</v>
      </c>
      <c r="BO19" s="386"/>
      <c r="BP19" s="386"/>
      <c r="BQ19" s="386"/>
      <c r="BR19" s="386"/>
      <c r="BS19" s="386"/>
      <c r="BT19" s="386"/>
      <c r="BU19" s="387"/>
      <c r="BV19" s="385">
        <v>6702998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3861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9799320</v>
      </c>
      <c r="BO23" s="386"/>
      <c r="BP23" s="386"/>
      <c r="BQ23" s="386"/>
      <c r="BR23" s="386"/>
      <c r="BS23" s="386"/>
      <c r="BT23" s="386"/>
      <c r="BU23" s="387"/>
      <c r="BV23" s="385">
        <v>9868536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7000</v>
      </c>
      <c r="R24" s="437"/>
      <c r="S24" s="437"/>
      <c r="T24" s="437"/>
      <c r="U24" s="437"/>
      <c r="V24" s="476"/>
      <c r="W24" s="531"/>
      <c r="X24" s="519"/>
      <c r="Y24" s="520"/>
      <c r="Z24" s="435" t="s">
        <v>151</v>
      </c>
      <c r="AA24" s="415"/>
      <c r="AB24" s="415"/>
      <c r="AC24" s="415"/>
      <c r="AD24" s="415"/>
      <c r="AE24" s="415"/>
      <c r="AF24" s="415"/>
      <c r="AG24" s="416"/>
      <c r="AH24" s="436">
        <v>156</v>
      </c>
      <c r="AI24" s="437"/>
      <c r="AJ24" s="437"/>
      <c r="AK24" s="437"/>
      <c r="AL24" s="476"/>
      <c r="AM24" s="436">
        <v>477516</v>
      </c>
      <c r="AN24" s="437"/>
      <c r="AO24" s="437"/>
      <c r="AP24" s="437"/>
      <c r="AQ24" s="437"/>
      <c r="AR24" s="476"/>
      <c r="AS24" s="436">
        <v>3061</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9661527</v>
      </c>
      <c r="BO24" s="386"/>
      <c r="BP24" s="386"/>
      <c r="BQ24" s="386"/>
      <c r="BR24" s="386"/>
      <c r="BS24" s="386"/>
      <c r="BT24" s="386"/>
      <c r="BU24" s="387"/>
      <c r="BV24" s="385">
        <v>9704315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5800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330571</v>
      </c>
      <c r="BO25" s="349"/>
      <c r="BP25" s="349"/>
      <c r="BQ25" s="349"/>
      <c r="BR25" s="349"/>
      <c r="BS25" s="349"/>
      <c r="BT25" s="349"/>
      <c r="BU25" s="350"/>
      <c r="BV25" s="348">
        <v>314538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5300</v>
      </c>
      <c r="R26" s="437"/>
      <c r="S26" s="437"/>
      <c r="T26" s="437"/>
      <c r="U26" s="437"/>
      <c r="V26" s="476"/>
      <c r="W26" s="531"/>
      <c r="X26" s="519"/>
      <c r="Y26" s="520"/>
      <c r="Z26" s="435" t="s">
        <v>157</v>
      </c>
      <c r="AA26" s="555"/>
      <c r="AB26" s="555"/>
      <c r="AC26" s="555"/>
      <c r="AD26" s="555"/>
      <c r="AE26" s="555"/>
      <c r="AF26" s="555"/>
      <c r="AG26" s="556"/>
      <c r="AH26" s="436">
        <v>4</v>
      </c>
      <c r="AI26" s="437"/>
      <c r="AJ26" s="437"/>
      <c r="AK26" s="437"/>
      <c r="AL26" s="476"/>
      <c r="AM26" s="436">
        <v>11932</v>
      </c>
      <c r="AN26" s="437"/>
      <c r="AO26" s="437"/>
      <c r="AP26" s="437"/>
      <c r="AQ26" s="437"/>
      <c r="AR26" s="476"/>
      <c r="AS26" s="436">
        <v>2983</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2610</v>
      </c>
      <c r="R27" s="437"/>
      <c r="S27" s="437"/>
      <c r="T27" s="437"/>
      <c r="U27" s="437"/>
      <c r="V27" s="476"/>
      <c r="W27" s="531"/>
      <c r="X27" s="519"/>
      <c r="Y27" s="520"/>
      <c r="Z27" s="435" t="s">
        <v>160</v>
      </c>
      <c r="AA27" s="415"/>
      <c r="AB27" s="415"/>
      <c r="AC27" s="415"/>
      <c r="AD27" s="415"/>
      <c r="AE27" s="415"/>
      <c r="AF27" s="415"/>
      <c r="AG27" s="416"/>
      <c r="AH27" s="436">
        <v>3</v>
      </c>
      <c r="AI27" s="437"/>
      <c r="AJ27" s="437"/>
      <c r="AK27" s="437"/>
      <c r="AL27" s="476"/>
      <c r="AM27" s="436">
        <v>10581</v>
      </c>
      <c r="AN27" s="437"/>
      <c r="AO27" s="437"/>
      <c r="AP27" s="437"/>
      <c r="AQ27" s="437"/>
      <c r="AR27" s="476"/>
      <c r="AS27" s="436">
        <v>3527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t="s">
        <v>118</v>
      </c>
      <c r="BO27" s="553"/>
      <c r="BP27" s="553"/>
      <c r="BQ27" s="553"/>
      <c r="BR27" s="553"/>
      <c r="BS27" s="553"/>
      <c r="BT27" s="553"/>
      <c r="BU27" s="554"/>
      <c r="BV27" s="552" t="s">
        <v>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2115</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3880082</v>
      </c>
      <c r="BO28" s="349"/>
      <c r="BP28" s="349"/>
      <c r="BQ28" s="349"/>
      <c r="BR28" s="349"/>
      <c r="BS28" s="349"/>
      <c r="BT28" s="349"/>
      <c r="BU28" s="350"/>
      <c r="BV28" s="348">
        <v>3507982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11</v>
      </c>
      <c r="M29" s="437"/>
      <c r="N29" s="437"/>
      <c r="O29" s="437"/>
      <c r="P29" s="476"/>
      <c r="Q29" s="436">
        <v>1755</v>
      </c>
      <c r="R29" s="437"/>
      <c r="S29" s="437"/>
      <c r="T29" s="437"/>
      <c r="U29" s="437"/>
      <c r="V29" s="476"/>
      <c r="W29" s="532"/>
      <c r="X29" s="533"/>
      <c r="Y29" s="534"/>
      <c r="Z29" s="435" t="s">
        <v>167</v>
      </c>
      <c r="AA29" s="415"/>
      <c r="AB29" s="415"/>
      <c r="AC29" s="415"/>
      <c r="AD29" s="415"/>
      <c r="AE29" s="415"/>
      <c r="AF29" s="415"/>
      <c r="AG29" s="416"/>
      <c r="AH29" s="436">
        <v>159</v>
      </c>
      <c r="AI29" s="437"/>
      <c r="AJ29" s="437"/>
      <c r="AK29" s="437"/>
      <c r="AL29" s="476"/>
      <c r="AM29" s="436">
        <v>488097</v>
      </c>
      <c r="AN29" s="437"/>
      <c r="AO29" s="437"/>
      <c r="AP29" s="437"/>
      <c r="AQ29" s="437"/>
      <c r="AR29" s="476"/>
      <c r="AS29" s="436">
        <v>3070</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943518</v>
      </c>
      <c r="BO29" s="386"/>
      <c r="BP29" s="386"/>
      <c r="BQ29" s="386"/>
      <c r="BR29" s="386"/>
      <c r="BS29" s="386"/>
      <c r="BT29" s="386"/>
      <c r="BU29" s="387"/>
      <c r="BV29" s="385">
        <v>942998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170</v>
      </c>
      <c r="BD30" s="550"/>
      <c r="BE30" s="550"/>
      <c r="BF30" s="550"/>
      <c r="BG30" s="550"/>
      <c r="BH30" s="550"/>
      <c r="BI30" s="550"/>
      <c r="BJ30" s="550"/>
      <c r="BK30" s="550"/>
      <c r="BL30" s="550"/>
      <c r="BM30" s="551"/>
      <c r="BN30" s="552">
        <v>2464872</v>
      </c>
      <c r="BO30" s="553"/>
      <c r="BP30" s="553"/>
      <c r="BQ30" s="553"/>
      <c r="BR30" s="553"/>
      <c r="BS30" s="553"/>
      <c r="BT30" s="553"/>
      <c r="BU30" s="554"/>
      <c r="BV30" s="552">
        <v>2649352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遠軽地区広域組合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網走地方教育研修センター組合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532</v>
      </c>
      <c r="D34" s="1151"/>
      <c r="E34" s="1152"/>
      <c r="F34" s="32">
        <v>6.89</v>
      </c>
      <c r="G34" s="33">
        <v>5.81</v>
      </c>
      <c r="H34" s="33">
        <v>5.89</v>
      </c>
      <c r="I34" s="33">
        <v>8.24</v>
      </c>
      <c r="J34" s="34">
        <v>7.71</v>
      </c>
      <c r="K34" s="22"/>
      <c r="L34" s="22"/>
      <c r="M34" s="22"/>
      <c r="N34" s="22"/>
      <c r="O34" s="22"/>
      <c r="P34" s="22"/>
    </row>
    <row r="35" spans="1:16" ht="39" customHeight="1">
      <c r="A35" s="22"/>
      <c r="B35" s="35"/>
      <c r="C35" s="1145" t="s">
        <v>533</v>
      </c>
      <c r="D35" s="1146"/>
      <c r="E35" s="1147"/>
      <c r="F35" s="36">
        <v>0.63</v>
      </c>
      <c r="G35" s="37">
        <v>1.0900000000000001</v>
      </c>
      <c r="H35" s="37">
        <v>1.32</v>
      </c>
      <c r="I35" s="37">
        <v>1.55</v>
      </c>
      <c r="J35" s="38">
        <v>1.59</v>
      </c>
      <c r="K35" s="22"/>
      <c r="L35" s="22"/>
      <c r="M35" s="22"/>
      <c r="N35" s="22"/>
      <c r="O35" s="22"/>
      <c r="P35" s="22"/>
    </row>
    <row r="36" spans="1:16" ht="39" customHeight="1">
      <c r="A36" s="22"/>
      <c r="B36" s="35"/>
      <c r="C36" s="1145" t="s">
        <v>534</v>
      </c>
      <c r="D36" s="1146"/>
      <c r="E36" s="1147"/>
      <c r="F36" s="36">
        <v>0.87</v>
      </c>
      <c r="G36" s="37">
        <v>0.83</v>
      </c>
      <c r="H36" s="37">
        <v>0.17</v>
      </c>
      <c r="I36" s="37">
        <v>1.74</v>
      </c>
      <c r="J36" s="38">
        <v>1.1100000000000001</v>
      </c>
      <c r="K36" s="22"/>
      <c r="L36" s="22"/>
      <c r="M36" s="22"/>
      <c r="N36" s="22"/>
      <c r="O36" s="22"/>
      <c r="P36" s="22"/>
    </row>
    <row r="37" spans="1:16" ht="39" customHeight="1">
      <c r="A37" s="22"/>
      <c r="B37" s="35"/>
      <c r="C37" s="1145" t="s">
        <v>535</v>
      </c>
      <c r="D37" s="1146"/>
      <c r="E37" s="1147"/>
      <c r="F37" s="36">
        <v>0</v>
      </c>
      <c r="G37" s="37">
        <v>0.08</v>
      </c>
      <c r="H37" s="37">
        <v>0.13</v>
      </c>
      <c r="I37" s="37">
        <v>0.27</v>
      </c>
      <c r="J37" s="38">
        <v>0.49</v>
      </c>
      <c r="K37" s="22"/>
      <c r="L37" s="22"/>
      <c r="M37" s="22"/>
      <c r="N37" s="22"/>
      <c r="O37" s="22"/>
      <c r="P37" s="22"/>
    </row>
    <row r="38" spans="1:16" ht="39" customHeight="1">
      <c r="A38" s="22"/>
      <c r="B38" s="35"/>
      <c r="C38" s="1145" t="s">
        <v>536</v>
      </c>
      <c r="D38" s="1146"/>
      <c r="E38" s="1147"/>
      <c r="F38" s="36">
        <v>0.01</v>
      </c>
      <c r="G38" s="37">
        <v>0</v>
      </c>
      <c r="H38" s="37">
        <v>0</v>
      </c>
      <c r="I38" s="37">
        <v>0.02</v>
      </c>
      <c r="J38" s="38">
        <v>0.01</v>
      </c>
      <c r="K38" s="22"/>
      <c r="L38" s="22"/>
      <c r="M38" s="22"/>
      <c r="N38" s="22"/>
      <c r="O38" s="22"/>
      <c r="P38" s="22"/>
    </row>
    <row r="39" spans="1:16" ht="39" customHeight="1">
      <c r="A39" s="22"/>
      <c r="B39" s="35"/>
      <c r="C39" s="1145" t="s">
        <v>537</v>
      </c>
      <c r="D39" s="1146"/>
      <c r="E39" s="1147"/>
      <c r="F39" s="36">
        <v>0</v>
      </c>
      <c r="G39" s="37">
        <v>0</v>
      </c>
      <c r="H39" s="37">
        <v>0</v>
      </c>
      <c r="I39" s="37">
        <v>0.01</v>
      </c>
      <c r="J39" s="38">
        <v>0.01</v>
      </c>
      <c r="K39" s="22"/>
      <c r="L39" s="22"/>
      <c r="M39" s="22"/>
      <c r="N39" s="22"/>
      <c r="O39" s="22"/>
      <c r="P39" s="22"/>
    </row>
    <row r="40" spans="1:16" ht="39" customHeight="1">
      <c r="A40" s="22"/>
      <c r="B40" s="35"/>
      <c r="C40" s="1145" t="s">
        <v>538</v>
      </c>
      <c r="D40" s="1146"/>
      <c r="E40" s="1147"/>
      <c r="F40" s="36">
        <v>0</v>
      </c>
      <c r="G40" s="37">
        <v>0</v>
      </c>
      <c r="H40" s="37">
        <v>0</v>
      </c>
      <c r="I40" s="37">
        <v>0.01</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540</v>
      </c>
      <c r="D43" s="1149"/>
      <c r="E43" s="1150"/>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1374</v>
      </c>
      <c r="L45" s="60">
        <v>1328</v>
      </c>
      <c r="M45" s="60">
        <v>1248</v>
      </c>
      <c r="N45" s="60">
        <v>1047</v>
      </c>
      <c r="O45" s="61">
        <v>982</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266</v>
      </c>
      <c r="L48" s="64">
        <v>251</v>
      </c>
      <c r="M48" s="64">
        <v>233</v>
      </c>
      <c r="N48" s="64">
        <v>183</v>
      </c>
      <c r="O48" s="65">
        <v>176</v>
      </c>
      <c r="P48" s="48"/>
      <c r="Q48" s="48"/>
      <c r="R48" s="48"/>
      <c r="S48" s="48"/>
      <c r="T48" s="48"/>
      <c r="U48" s="48"/>
    </row>
    <row r="49" spans="1:21" ht="30.75" customHeight="1">
      <c r="A49" s="48"/>
      <c r="B49" s="1163"/>
      <c r="C49" s="1164"/>
      <c r="D49" s="62"/>
      <c r="E49" s="1155" t="s">
        <v>16</v>
      </c>
      <c r="F49" s="1155"/>
      <c r="G49" s="1155"/>
      <c r="H49" s="1155"/>
      <c r="I49" s="1155"/>
      <c r="J49" s="1156"/>
      <c r="K49" s="63">
        <v>12</v>
      </c>
      <c r="L49" s="64">
        <v>16</v>
      </c>
      <c r="M49" s="64">
        <v>20</v>
      </c>
      <c r="N49" s="64">
        <v>22</v>
      </c>
      <c r="O49" s="65">
        <v>25</v>
      </c>
      <c r="P49" s="48"/>
      <c r="Q49" s="48"/>
      <c r="R49" s="48"/>
      <c r="S49" s="48"/>
      <c r="T49" s="48"/>
      <c r="U49" s="48"/>
    </row>
    <row r="50" spans="1:21" ht="30.75" customHeight="1">
      <c r="A50" s="48"/>
      <c r="B50" s="1163"/>
      <c r="C50" s="1164"/>
      <c r="D50" s="62"/>
      <c r="E50" s="1155" t="s">
        <v>17</v>
      </c>
      <c r="F50" s="1155"/>
      <c r="G50" s="1155"/>
      <c r="H50" s="1155"/>
      <c r="I50" s="1155"/>
      <c r="J50" s="1156"/>
      <c r="K50" s="63">
        <v>25</v>
      </c>
      <c r="L50" s="64">
        <v>24</v>
      </c>
      <c r="M50" s="64">
        <v>25</v>
      </c>
      <c r="N50" s="64">
        <v>20</v>
      </c>
      <c r="O50" s="65">
        <v>20</v>
      </c>
      <c r="P50" s="48"/>
      <c r="Q50" s="48"/>
      <c r="R50" s="48"/>
      <c r="S50" s="48"/>
      <c r="T50" s="48"/>
      <c r="U50" s="48"/>
    </row>
    <row r="51" spans="1:21" ht="30.75" customHeight="1">
      <c r="A51" s="48"/>
      <c r="B51" s="1165"/>
      <c r="C51" s="1166"/>
      <c r="D51" s="66"/>
      <c r="E51" s="1155" t="s">
        <v>18</v>
      </c>
      <c r="F51" s="1155"/>
      <c r="G51" s="1155"/>
      <c r="H51" s="1155"/>
      <c r="I51" s="1155"/>
      <c r="J51" s="1156"/>
      <c r="K51" s="63">
        <v>2</v>
      </c>
      <c r="L51" s="64">
        <v>3</v>
      </c>
      <c r="M51" s="64">
        <v>2</v>
      </c>
      <c r="N51" s="64">
        <v>2</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1050</v>
      </c>
      <c r="L52" s="64">
        <v>1084</v>
      </c>
      <c r="M52" s="64">
        <v>1046</v>
      </c>
      <c r="N52" s="64">
        <v>899</v>
      </c>
      <c r="O52" s="65">
        <v>892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629</v>
      </c>
      <c r="L53" s="69">
        <v>538</v>
      </c>
      <c r="M53" s="69">
        <v>482</v>
      </c>
      <c r="N53" s="69">
        <v>375</v>
      </c>
      <c r="O53" s="70">
        <v>312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10050</v>
      </c>
      <c r="J41" s="83">
        <v>10042</v>
      </c>
      <c r="K41" s="83">
        <v>9911</v>
      </c>
      <c r="L41" s="83">
        <v>9869</v>
      </c>
      <c r="M41" s="84">
        <v>9799</v>
      </c>
    </row>
    <row r="42" spans="2:13" ht="27.75" customHeight="1">
      <c r="B42" s="1171"/>
      <c r="C42" s="1172"/>
      <c r="D42" s="85"/>
      <c r="E42" s="1177" t="s">
        <v>26</v>
      </c>
      <c r="F42" s="1177"/>
      <c r="G42" s="1177"/>
      <c r="H42" s="1178"/>
      <c r="I42" s="86">
        <v>80</v>
      </c>
      <c r="J42" s="87">
        <v>65</v>
      </c>
      <c r="K42" s="87">
        <v>51</v>
      </c>
      <c r="L42" s="87">
        <v>39</v>
      </c>
      <c r="M42" s="88">
        <v>27</v>
      </c>
    </row>
    <row r="43" spans="2:13" ht="27.75" customHeight="1">
      <c r="B43" s="1171"/>
      <c r="C43" s="1172"/>
      <c r="D43" s="85"/>
      <c r="E43" s="1177" t="s">
        <v>27</v>
      </c>
      <c r="F43" s="1177"/>
      <c r="G43" s="1177"/>
      <c r="H43" s="1178"/>
      <c r="I43" s="86">
        <v>2191</v>
      </c>
      <c r="J43" s="87">
        <v>2077</v>
      </c>
      <c r="K43" s="87">
        <v>1948</v>
      </c>
      <c r="L43" s="87">
        <v>1915</v>
      </c>
      <c r="M43" s="88">
        <v>1864</v>
      </c>
    </row>
    <row r="44" spans="2:13" ht="27.75" customHeight="1">
      <c r="B44" s="1171"/>
      <c r="C44" s="1172"/>
      <c r="D44" s="85"/>
      <c r="E44" s="1177" t="s">
        <v>28</v>
      </c>
      <c r="F44" s="1177"/>
      <c r="G44" s="1177"/>
      <c r="H44" s="1178"/>
      <c r="I44" s="86">
        <v>201</v>
      </c>
      <c r="J44" s="87">
        <v>186</v>
      </c>
      <c r="K44" s="87">
        <v>165</v>
      </c>
      <c r="L44" s="87">
        <v>139</v>
      </c>
      <c r="M44" s="88">
        <v>114</v>
      </c>
    </row>
    <row r="45" spans="2:13" ht="27.75" customHeight="1">
      <c r="B45" s="1171"/>
      <c r="C45" s="1172"/>
      <c r="D45" s="85"/>
      <c r="E45" s="1177" t="s">
        <v>29</v>
      </c>
      <c r="F45" s="1177"/>
      <c r="G45" s="1177"/>
      <c r="H45" s="1178"/>
      <c r="I45" s="86">
        <v>1725</v>
      </c>
      <c r="J45" s="87">
        <v>1745</v>
      </c>
      <c r="K45" s="87">
        <v>1668</v>
      </c>
      <c r="L45" s="87">
        <v>1524</v>
      </c>
      <c r="M45" s="88">
        <v>1431</v>
      </c>
    </row>
    <row r="46" spans="2:13" ht="27.75" customHeight="1">
      <c r="B46" s="1171"/>
      <c r="C46" s="1172"/>
      <c r="D46" s="85"/>
      <c r="E46" s="1177" t="s">
        <v>30</v>
      </c>
      <c r="F46" s="1177"/>
      <c r="G46" s="1177"/>
      <c r="H46" s="1178"/>
      <c r="I46" s="86" t="s">
        <v>487</v>
      </c>
      <c r="J46" s="87" t="s">
        <v>487</v>
      </c>
      <c r="K46" s="87" t="s">
        <v>487</v>
      </c>
      <c r="L46" s="87" t="s">
        <v>487</v>
      </c>
      <c r="M46" s="88" t="s">
        <v>487</v>
      </c>
    </row>
    <row r="47" spans="2:13" ht="27.75" customHeight="1">
      <c r="B47" s="1171"/>
      <c r="C47" s="1172"/>
      <c r="D47" s="85"/>
      <c r="E47" s="1177" t="s">
        <v>31</v>
      </c>
      <c r="F47" s="1177"/>
      <c r="G47" s="1177"/>
      <c r="H47" s="1178"/>
      <c r="I47" s="86" t="s">
        <v>487</v>
      </c>
      <c r="J47" s="87" t="s">
        <v>487</v>
      </c>
      <c r="K47" s="87" t="s">
        <v>487</v>
      </c>
      <c r="L47" s="87" t="s">
        <v>487</v>
      </c>
      <c r="M47" s="88" t="s">
        <v>487</v>
      </c>
    </row>
    <row r="48" spans="2:13" ht="27.75" customHeight="1">
      <c r="B48" s="1173"/>
      <c r="C48" s="1174"/>
      <c r="D48" s="85"/>
      <c r="E48" s="1177" t="s">
        <v>32</v>
      </c>
      <c r="F48" s="1177"/>
      <c r="G48" s="1177"/>
      <c r="H48" s="1178"/>
      <c r="I48" s="86" t="s">
        <v>487</v>
      </c>
      <c r="J48" s="87" t="s">
        <v>487</v>
      </c>
      <c r="K48" s="87" t="s">
        <v>487</v>
      </c>
      <c r="L48" s="87" t="s">
        <v>487</v>
      </c>
      <c r="M48" s="88" t="s">
        <v>487</v>
      </c>
    </row>
    <row r="49" spans="2:13" ht="27.75" customHeight="1">
      <c r="B49" s="1179" t="s">
        <v>33</v>
      </c>
      <c r="C49" s="1180"/>
      <c r="D49" s="89"/>
      <c r="E49" s="1177" t="s">
        <v>34</v>
      </c>
      <c r="F49" s="1177"/>
      <c r="G49" s="1177"/>
      <c r="H49" s="1178"/>
      <c r="I49" s="86">
        <v>6201</v>
      </c>
      <c r="J49" s="87">
        <v>6710</v>
      </c>
      <c r="K49" s="87">
        <v>7120</v>
      </c>
      <c r="L49" s="87">
        <v>7245</v>
      </c>
      <c r="M49" s="88">
        <v>7528</v>
      </c>
    </row>
    <row r="50" spans="2:13" ht="27.75" customHeight="1">
      <c r="B50" s="1171"/>
      <c r="C50" s="1172"/>
      <c r="D50" s="85"/>
      <c r="E50" s="1177" t="s">
        <v>35</v>
      </c>
      <c r="F50" s="1177"/>
      <c r="G50" s="1177"/>
      <c r="H50" s="1178"/>
      <c r="I50" s="86">
        <v>701</v>
      </c>
      <c r="J50" s="87">
        <v>588</v>
      </c>
      <c r="K50" s="87">
        <v>512</v>
      </c>
      <c r="L50" s="87">
        <v>470</v>
      </c>
      <c r="M50" s="88">
        <v>428</v>
      </c>
    </row>
    <row r="51" spans="2:13" ht="27.75" customHeight="1">
      <c r="B51" s="1173"/>
      <c r="C51" s="1174"/>
      <c r="D51" s="85"/>
      <c r="E51" s="1177" t="s">
        <v>36</v>
      </c>
      <c r="F51" s="1177"/>
      <c r="G51" s="1177"/>
      <c r="H51" s="1178"/>
      <c r="I51" s="86">
        <v>8118</v>
      </c>
      <c r="J51" s="87">
        <v>8235</v>
      </c>
      <c r="K51" s="87">
        <v>8193</v>
      </c>
      <c r="L51" s="87">
        <v>8330</v>
      </c>
      <c r="M51" s="88">
        <v>8257</v>
      </c>
    </row>
    <row r="52" spans="2:13" ht="27.75" customHeight="1" thickBot="1">
      <c r="B52" s="1181" t="s">
        <v>37</v>
      </c>
      <c r="C52" s="1182"/>
      <c r="D52" s="90"/>
      <c r="E52" s="1183" t="s">
        <v>38</v>
      </c>
      <c r="F52" s="1183"/>
      <c r="G52" s="1183"/>
      <c r="H52" s="1184"/>
      <c r="I52" s="91">
        <v>-773</v>
      </c>
      <c r="J52" s="92">
        <v>-1417</v>
      </c>
      <c r="K52" s="92">
        <v>-2082</v>
      </c>
      <c r="L52" s="92">
        <v>-2559</v>
      </c>
      <c r="M52" s="93">
        <v>-2977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1194" t="s">
        <v>548</v>
      </c>
      <c r="I42" s="1195"/>
      <c r="J42" s="1195"/>
      <c r="K42" s="1195"/>
      <c r="L42" s="244"/>
      <c r="M42" s="244"/>
      <c r="N42" s="244"/>
      <c r="O42" s="244"/>
    </row>
    <row r="43" spans="2:17">
      <c r="B43" s="248"/>
      <c r="C43" s="244"/>
      <c r="D43" s="244"/>
      <c r="E43" s="244"/>
      <c r="F43" s="244"/>
      <c r="G43" s="1196" t="s">
        <v>549</v>
      </c>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550</v>
      </c>
    </row>
    <row r="50" spans="1:17">
      <c r="B50" s="248"/>
      <c r="C50" s="244"/>
      <c r="D50" s="244"/>
      <c r="E50" s="244"/>
      <c r="F50" s="244"/>
      <c r="G50" s="1206"/>
      <c r="H50" s="1207"/>
      <c r="I50" s="1207"/>
      <c r="J50" s="1208"/>
      <c r="K50" s="1209" t="s">
        <v>527</v>
      </c>
      <c r="L50" s="1209" t="s">
        <v>528</v>
      </c>
      <c r="M50" s="1209" t="s">
        <v>529</v>
      </c>
      <c r="N50" s="1209" t="s">
        <v>530</v>
      </c>
      <c r="O50" s="1209" t="s">
        <v>531</v>
      </c>
    </row>
    <row r="51" spans="1:17">
      <c r="B51" s="248"/>
      <c r="C51" s="244"/>
      <c r="D51" s="244"/>
      <c r="E51" s="244"/>
      <c r="F51" s="244"/>
      <c r="G51" s="1210" t="s">
        <v>551</v>
      </c>
      <c r="H51" s="1211"/>
      <c r="I51" s="1212" t="s">
        <v>552</v>
      </c>
      <c r="J51" s="1212"/>
      <c r="K51" s="1213"/>
      <c r="L51" s="1213"/>
      <c r="M51" s="1213"/>
      <c r="N51" s="1213"/>
      <c r="O51" s="1214"/>
    </row>
    <row r="52" spans="1:17">
      <c r="B52" s="248"/>
      <c r="C52" s="244"/>
      <c r="D52" s="244"/>
      <c r="E52" s="244"/>
      <c r="F52" s="244"/>
      <c r="G52" s="1215"/>
      <c r="H52" s="1216"/>
      <c r="I52" s="1217"/>
      <c r="J52" s="1217"/>
      <c r="K52" s="1214"/>
      <c r="L52" s="1214"/>
      <c r="M52" s="1214"/>
      <c r="N52" s="1214"/>
      <c r="O52" s="1214"/>
    </row>
    <row r="53" spans="1:17">
      <c r="A53" s="1218"/>
      <c r="B53" s="248"/>
      <c r="C53" s="244"/>
      <c r="D53" s="244"/>
      <c r="E53" s="244"/>
      <c r="F53" s="244"/>
      <c r="G53" s="1215"/>
      <c r="H53" s="1216"/>
      <c r="I53" s="1219" t="s">
        <v>553</v>
      </c>
      <c r="J53" s="1219"/>
      <c r="K53" s="1220"/>
      <c r="L53" s="1220"/>
      <c r="M53" s="1220"/>
      <c r="N53" s="1220"/>
      <c r="O53" s="1221">
        <v>63.1</v>
      </c>
    </row>
    <row r="54" spans="1:17">
      <c r="A54" s="1218"/>
      <c r="B54" s="248"/>
      <c r="C54" s="244"/>
      <c r="D54" s="244"/>
      <c r="E54" s="244"/>
      <c r="F54" s="244"/>
      <c r="G54" s="1222"/>
      <c r="H54" s="1223"/>
      <c r="I54" s="1219"/>
      <c r="J54" s="1219"/>
      <c r="K54" s="1224"/>
      <c r="L54" s="1224"/>
      <c r="M54" s="1224"/>
      <c r="N54" s="1224"/>
      <c r="O54" s="1224"/>
    </row>
    <row r="55" spans="1:17">
      <c r="A55" s="1218"/>
      <c r="B55" s="248"/>
      <c r="C55" s="244"/>
      <c r="D55" s="244"/>
      <c r="E55" s="244"/>
      <c r="F55" s="244"/>
      <c r="G55" s="1225" t="s">
        <v>554</v>
      </c>
      <c r="H55" s="1226"/>
      <c r="I55" s="1219" t="s">
        <v>552</v>
      </c>
      <c r="J55" s="1219"/>
      <c r="K55" s="1213"/>
      <c r="L55" s="1213"/>
      <c r="M55" s="1213"/>
      <c r="N55" s="1213"/>
      <c r="O55" s="1214">
        <v>0</v>
      </c>
    </row>
    <row r="56" spans="1:17">
      <c r="A56" s="1218"/>
      <c r="B56" s="248"/>
      <c r="C56" s="244"/>
      <c r="D56" s="244"/>
      <c r="E56" s="244"/>
      <c r="F56" s="244"/>
      <c r="G56" s="1227"/>
      <c r="H56" s="1228"/>
      <c r="I56" s="1219"/>
      <c r="J56" s="1219"/>
      <c r="K56" s="1214"/>
      <c r="L56" s="1214"/>
      <c r="M56" s="1214"/>
      <c r="N56" s="1214"/>
      <c r="O56" s="1214"/>
    </row>
    <row r="57" spans="1:17" s="1218" customFormat="1">
      <c r="B57" s="1229"/>
      <c r="C57" s="1195"/>
      <c r="D57" s="1195"/>
      <c r="E57" s="1195"/>
      <c r="F57" s="1195"/>
      <c r="G57" s="1227"/>
      <c r="H57" s="1228"/>
      <c r="I57" s="1230" t="s">
        <v>553</v>
      </c>
      <c r="J57" s="1230"/>
      <c r="K57" s="1220"/>
      <c r="L57" s="1220"/>
      <c r="M57" s="1220"/>
      <c r="N57" s="1220"/>
      <c r="O57" s="1221">
        <v>57.6</v>
      </c>
      <c r="P57" s="1231"/>
      <c r="Q57" s="1229"/>
    </row>
    <row r="58" spans="1:17" s="1218" customFormat="1">
      <c r="A58" s="243"/>
      <c r="B58" s="1229"/>
      <c r="C58" s="1195"/>
      <c r="D58" s="1195"/>
      <c r="E58" s="1195"/>
      <c r="F58" s="1195"/>
      <c r="G58" s="1232"/>
      <c r="H58" s="1233"/>
      <c r="I58" s="1230"/>
      <c r="J58" s="1230"/>
      <c r="K58" s="1224"/>
      <c r="L58" s="1224"/>
      <c r="M58" s="1224"/>
      <c r="N58" s="1224"/>
      <c r="O58" s="1224"/>
      <c r="P58" s="1231"/>
      <c r="Q58" s="1229"/>
    </row>
    <row r="59" spans="1:17" s="1218" customFormat="1">
      <c r="A59" s="243"/>
      <c r="B59" s="1229"/>
      <c r="C59" s="1195"/>
      <c r="D59" s="1195"/>
      <c r="E59" s="1195"/>
      <c r="F59" s="1195"/>
      <c r="G59" s="1195"/>
      <c r="H59" s="1195"/>
      <c r="I59" s="1195"/>
      <c r="J59" s="1195"/>
      <c r="K59" s="1234"/>
      <c r="L59" s="1234"/>
      <c r="M59" s="1234"/>
      <c r="N59" s="1234"/>
      <c r="O59" s="1234"/>
      <c r="P59" s="1231"/>
      <c r="Q59" s="1229"/>
    </row>
    <row r="60" spans="1:17" s="1218" customFormat="1">
      <c r="A60" s="243"/>
      <c r="B60" s="1229"/>
      <c r="C60" s="1195"/>
      <c r="D60" s="1195"/>
      <c r="E60" s="1195"/>
      <c r="F60" s="1195"/>
      <c r="G60" s="1195"/>
      <c r="H60" s="1195"/>
      <c r="I60" s="1195"/>
      <c r="J60" s="1195"/>
      <c r="K60" s="1234"/>
      <c r="L60" s="1234"/>
      <c r="M60" s="1234"/>
      <c r="N60" s="1234"/>
      <c r="O60" s="1234"/>
      <c r="P60" s="1231"/>
      <c r="Q60" s="1229"/>
    </row>
    <row r="61" spans="1:17" s="1218" customFormat="1">
      <c r="A61" s="243"/>
      <c r="B61" s="1235"/>
      <c r="C61" s="1236"/>
      <c r="D61" s="1236"/>
      <c r="E61" s="1236"/>
      <c r="F61" s="1236"/>
      <c r="G61" s="1236"/>
      <c r="H61" s="1236"/>
      <c r="I61" s="1236"/>
      <c r="J61" s="1236"/>
      <c r="K61" s="1236"/>
      <c r="L61" s="1236"/>
      <c r="M61" s="1237"/>
      <c r="N61" s="1237"/>
      <c r="O61" s="1237"/>
      <c r="P61" s="1238"/>
      <c r="Q61" s="1229"/>
    </row>
    <row r="62" spans="1:17">
      <c r="B62" s="1193"/>
      <c r="C62" s="1193"/>
      <c r="D62" s="1193"/>
      <c r="E62" s="1193"/>
      <c r="F62" s="1193"/>
      <c r="G62" s="1193"/>
      <c r="H62" s="1193"/>
      <c r="I62" s="1193"/>
      <c r="J62" s="1193"/>
      <c r="K62" s="1193"/>
      <c r="L62" s="1193"/>
      <c r="M62" s="1193"/>
      <c r="N62" s="1193"/>
      <c r="O62" s="1193"/>
      <c r="P62" s="1193"/>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1194" t="s">
        <v>548</v>
      </c>
      <c r="I64" s="1195"/>
      <c r="J64" s="1195"/>
      <c r="K64" s="1195"/>
      <c r="L64" s="244"/>
      <c r="M64" s="244"/>
      <c r="N64" s="244"/>
      <c r="O64" s="244"/>
    </row>
    <row r="65" spans="2:30">
      <c r="B65" s="248"/>
      <c r="C65" s="244"/>
      <c r="D65" s="244"/>
      <c r="E65" s="244"/>
      <c r="F65" s="244"/>
      <c r="G65" s="1239" t="s">
        <v>556</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40"/>
      <c r="I70" s="1240"/>
      <c r="J70" s="1241"/>
      <c r="K70" s="1241"/>
      <c r="L70" s="1242"/>
      <c r="M70" s="1241"/>
      <c r="N70" s="1242"/>
      <c r="O70" s="1243"/>
    </row>
    <row r="71" spans="2:30">
      <c r="B71" s="248"/>
      <c r="C71" s="244"/>
      <c r="D71" s="244"/>
      <c r="E71" s="244"/>
      <c r="F71" s="244"/>
      <c r="G71" s="1244" t="s">
        <v>557</v>
      </c>
      <c r="I71" s="1245"/>
      <c r="J71" s="1241"/>
      <c r="K71" s="1241"/>
      <c r="L71" s="1242"/>
      <c r="M71" s="1241"/>
      <c r="N71" s="1242"/>
      <c r="O71" s="1243"/>
    </row>
    <row r="72" spans="2:30">
      <c r="B72" s="248"/>
      <c r="C72" s="244"/>
      <c r="D72" s="244"/>
      <c r="E72" s="244"/>
      <c r="F72" s="244"/>
      <c r="G72" s="1206"/>
      <c r="H72" s="1207"/>
      <c r="I72" s="1207"/>
      <c r="J72" s="1208"/>
      <c r="K72" s="1209" t="s">
        <v>527</v>
      </c>
      <c r="L72" s="1209" t="s">
        <v>528</v>
      </c>
      <c r="M72" s="1209" t="s">
        <v>529</v>
      </c>
      <c r="N72" s="1209" t="s">
        <v>530</v>
      </c>
      <c r="O72" s="1209" t="s">
        <v>531</v>
      </c>
    </row>
    <row r="73" spans="2:30">
      <c r="B73" s="248"/>
      <c r="C73" s="244"/>
      <c r="D73" s="244"/>
      <c r="E73" s="244"/>
      <c r="F73" s="244"/>
      <c r="G73" s="1210" t="s">
        <v>551</v>
      </c>
      <c r="H73" s="1211"/>
      <c r="I73" s="1212" t="s">
        <v>552</v>
      </c>
      <c r="J73" s="1212"/>
      <c r="K73" s="1246"/>
      <c r="L73" s="1246"/>
      <c r="M73" s="1214"/>
      <c r="N73" s="1214"/>
      <c r="O73" s="1214"/>
      <c r="S73" s="243">
        <v>9.9</v>
      </c>
    </row>
    <row r="74" spans="2:30">
      <c r="B74" s="248"/>
      <c r="C74" s="244"/>
      <c r="D74" s="244"/>
      <c r="E74" s="244"/>
      <c r="F74" s="244"/>
      <c r="G74" s="1215"/>
      <c r="H74" s="1216"/>
      <c r="I74" s="1217"/>
      <c r="J74" s="1217"/>
      <c r="K74" s="1246"/>
      <c r="L74" s="1246"/>
      <c r="M74" s="1214"/>
      <c r="N74" s="1214"/>
      <c r="O74" s="1214"/>
    </row>
    <row r="75" spans="2:30">
      <c r="B75" s="248"/>
      <c r="C75" s="244"/>
      <c r="D75" s="244"/>
      <c r="E75" s="244"/>
      <c r="F75" s="244"/>
      <c r="G75" s="1215"/>
      <c r="H75" s="1216"/>
      <c r="I75" s="1219" t="s">
        <v>558</v>
      </c>
      <c r="J75" s="1219"/>
      <c r="K75" s="1221">
        <v>13.6</v>
      </c>
      <c r="L75" s="1221">
        <v>12.4</v>
      </c>
      <c r="M75" s="1221">
        <v>11.1</v>
      </c>
      <c r="N75" s="1221">
        <v>9.3000000000000007</v>
      </c>
      <c r="O75" s="1221">
        <v>7.9</v>
      </c>
      <c r="U75" s="243">
        <v>81.2</v>
      </c>
      <c r="W75" s="243">
        <v>87.2</v>
      </c>
      <c r="Y75" s="243">
        <v>99.8</v>
      </c>
      <c r="AA75" s="243">
        <v>109.5</v>
      </c>
      <c r="AC75" s="243">
        <v>115.2</v>
      </c>
    </row>
    <row r="76" spans="2:30">
      <c r="B76" s="248"/>
      <c r="C76" s="244"/>
      <c r="D76" s="244"/>
      <c r="E76" s="244"/>
      <c r="F76" s="244"/>
      <c r="G76" s="1222"/>
      <c r="H76" s="1223"/>
      <c r="I76" s="1219"/>
      <c r="J76" s="1219"/>
      <c r="K76" s="1224"/>
      <c r="L76" s="1224"/>
      <c r="M76" s="1224"/>
      <c r="N76" s="1224"/>
      <c r="O76" s="1224"/>
    </row>
    <row r="77" spans="2:30">
      <c r="B77" s="248"/>
      <c r="C77" s="244"/>
      <c r="D77" s="244"/>
      <c r="E77" s="244"/>
      <c r="F77" s="244"/>
      <c r="G77" s="1225" t="s">
        <v>554</v>
      </c>
      <c r="H77" s="1226"/>
      <c r="I77" s="1219" t="s">
        <v>552</v>
      </c>
      <c r="J77" s="1219"/>
      <c r="K77" s="1246">
        <v>74.8</v>
      </c>
      <c r="L77" s="1246">
        <v>64.7</v>
      </c>
      <c r="M77" s="1214">
        <v>55.2</v>
      </c>
      <c r="N77" s="1214">
        <v>54</v>
      </c>
      <c r="O77" s="1214">
        <v>0</v>
      </c>
      <c r="R77" s="243">
        <v>12.3</v>
      </c>
      <c r="T77" s="243">
        <v>11.1</v>
      </c>
    </row>
    <row r="78" spans="2:30">
      <c r="B78" s="248"/>
      <c r="C78" s="244"/>
      <c r="D78" s="244"/>
      <c r="E78" s="244"/>
      <c r="F78" s="244"/>
      <c r="G78" s="1227"/>
      <c r="H78" s="1228"/>
      <c r="I78" s="1219"/>
      <c r="J78" s="1219"/>
      <c r="K78" s="1246"/>
      <c r="L78" s="1246"/>
      <c r="M78" s="1214"/>
      <c r="N78" s="1214"/>
      <c r="O78" s="1214"/>
    </row>
    <row r="79" spans="2:30">
      <c r="B79" s="248"/>
      <c r="C79" s="244"/>
      <c r="D79" s="244"/>
      <c r="E79" s="244"/>
      <c r="F79" s="244"/>
      <c r="G79" s="1227"/>
      <c r="H79" s="1228"/>
      <c r="I79" s="1247" t="s">
        <v>558</v>
      </c>
      <c r="J79" s="1230"/>
      <c r="K79" s="1248">
        <v>14.5</v>
      </c>
      <c r="L79" s="1248">
        <v>13.3</v>
      </c>
      <c r="M79" s="1248">
        <v>12.5</v>
      </c>
      <c r="N79" s="1248">
        <v>11.5</v>
      </c>
      <c r="O79" s="1248">
        <v>8.6</v>
      </c>
      <c r="V79" s="243">
        <v>53.5</v>
      </c>
      <c r="X79" s="243">
        <v>48.2</v>
      </c>
      <c r="Z79" s="243">
        <v>34.200000000000003</v>
      </c>
      <c r="AB79" s="243">
        <v>30.3</v>
      </c>
      <c r="AD79" s="243">
        <v>28.9</v>
      </c>
    </row>
    <row r="80" spans="2:30">
      <c r="B80" s="248"/>
      <c r="C80" s="244"/>
      <c r="D80" s="244"/>
      <c r="E80" s="244"/>
      <c r="F80" s="244"/>
      <c r="G80" s="1232"/>
      <c r="H80" s="1233"/>
      <c r="I80" s="1230"/>
      <c r="J80" s="1230"/>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8" scale="7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255475</v>
      </c>
      <c r="E3" s="116"/>
      <c r="F3" s="117">
        <v>117242</v>
      </c>
      <c r="G3" s="118"/>
      <c r="H3" s="119"/>
    </row>
    <row r="4" spans="1:8">
      <c r="A4" s="120"/>
      <c r="B4" s="121"/>
      <c r="C4" s="122"/>
      <c r="D4" s="123">
        <v>124671</v>
      </c>
      <c r="E4" s="124"/>
      <c r="F4" s="125">
        <v>59388</v>
      </c>
      <c r="G4" s="126"/>
      <c r="H4" s="127"/>
    </row>
    <row r="5" spans="1:8">
      <c r="A5" s="108" t="s">
        <v>521</v>
      </c>
      <c r="B5" s="113"/>
      <c r="C5" s="114"/>
      <c r="D5" s="115">
        <v>186406</v>
      </c>
      <c r="E5" s="116"/>
      <c r="F5" s="117">
        <v>114097</v>
      </c>
      <c r="G5" s="118"/>
      <c r="H5" s="119"/>
    </row>
    <row r="6" spans="1:8">
      <c r="A6" s="120"/>
      <c r="B6" s="121"/>
      <c r="C6" s="122"/>
      <c r="D6" s="123">
        <v>87357</v>
      </c>
      <c r="E6" s="124"/>
      <c r="F6" s="125">
        <v>61630</v>
      </c>
      <c r="G6" s="126"/>
      <c r="H6" s="127"/>
    </row>
    <row r="7" spans="1:8">
      <c r="A7" s="108" t="s">
        <v>522</v>
      </c>
      <c r="B7" s="113"/>
      <c r="C7" s="114"/>
      <c r="D7" s="115">
        <v>199477</v>
      </c>
      <c r="E7" s="116"/>
      <c r="F7" s="117">
        <v>136577</v>
      </c>
      <c r="G7" s="118"/>
      <c r="H7" s="119"/>
    </row>
    <row r="8" spans="1:8">
      <c r="A8" s="120"/>
      <c r="B8" s="121"/>
      <c r="C8" s="122"/>
      <c r="D8" s="123">
        <v>86457</v>
      </c>
      <c r="E8" s="124"/>
      <c r="F8" s="125">
        <v>59645</v>
      </c>
      <c r="G8" s="126"/>
      <c r="H8" s="127"/>
    </row>
    <row r="9" spans="1:8">
      <c r="A9" s="108" t="s">
        <v>523</v>
      </c>
      <c r="B9" s="113"/>
      <c r="C9" s="114"/>
      <c r="D9" s="115">
        <v>203072</v>
      </c>
      <c r="E9" s="116"/>
      <c r="F9" s="117">
        <v>132212</v>
      </c>
      <c r="G9" s="118"/>
      <c r="H9" s="119"/>
    </row>
    <row r="10" spans="1:8">
      <c r="A10" s="120"/>
      <c r="B10" s="121"/>
      <c r="C10" s="122"/>
      <c r="D10" s="123">
        <v>90834</v>
      </c>
      <c r="E10" s="124"/>
      <c r="F10" s="125">
        <v>67114</v>
      </c>
      <c r="G10" s="126"/>
      <c r="H10" s="127"/>
    </row>
    <row r="11" spans="1:8">
      <c r="A11" s="108" t="s">
        <v>524</v>
      </c>
      <c r="B11" s="113"/>
      <c r="C11" s="114"/>
      <c r="D11" s="115">
        <v>203791</v>
      </c>
      <c r="E11" s="116"/>
      <c r="F11" s="117">
        <v>162193</v>
      </c>
      <c r="G11" s="118"/>
      <c r="H11" s="119"/>
    </row>
    <row r="12" spans="1:8">
      <c r="A12" s="120"/>
      <c r="B12" s="121"/>
      <c r="C12" s="128"/>
      <c r="D12" s="123">
        <v>111260</v>
      </c>
      <c r="E12" s="124"/>
      <c r="F12" s="125">
        <v>79985</v>
      </c>
      <c r="G12" s="126"/>
      <c r="H12" s="127"/>
    </row>
    <row r="13" spans="1:8">
      <c r="A13" s="108"/>
      <c r="B13" s="113"/>
      <c r="C13" s="129"/>
      <c r="D13" s="130">
        <v>209644</v>
      </c>
      <c r="E13" s="131"/>
      <c r="F13" s="132">
        <v>132464</v>
      </c>
      <c r="G13" s="133"/>
      <c r="H13" s="119"/>
    </row>
    <row r="14" spans="1:8">
      <c r="A14" s="120"/>
      <c r="B14" s="121"/>
      <c r="C14" s="122"/>
      <c r="D14" s="123">
        <v>100116</v>
      </c>
      <c r="E14" s="124"/>
      <c r="F14" s="125">
        <v>65552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6.9</v>
      </c>
      <c r="C19" s="134">
        <f>ROUND(VALUE(SUBSTITUTE(実質収支比率等に係る経年分析!G$48,"▲","-")),2)</f>
        <v>5.82</v>
      </c>
      <c r="D19" s="134">
        <f>ROUND(VALUE(SUBSTITUTE(実質収支比率等に係る経年分析!H$48,"▲","-")),2)</f>
        <v>5.9</v>
      </c>
      <c r="E19" s="134">
        <f>ROUND(VALUE(SUBSTITUTE(実質収支比率等に係る経年分析!I$48,"▲","-")),2)</f>
        <v>8.24</v>
      </c>
      <c r="F19" s="134">
        <f>ROUND(VALUE(SUBSTITUTE(実質収支比率等に係る経年分析!J$48,"▲","-")),2)</f>
        <v>7.72</v>
      </c>
    </row>
    <row r="20" spans="1:11">
      <c r="A20" s="134" t="s">
        <v>43</v>
      </c>
      <c r="B20" s="134">
        <f>ROUND(VALUE(SUBSTITUTE(実質収支比率等に係る経年分析!F$47,"▲","-")),2)</f>
        <v>38.03</v>
      </c>
      <c r="C20" s="134">
        <f>ROUND(VALUE(SUBSTITUTE(実質収支比率等に係る経年分析!G$47,"▲","-")),2)</f>
        <v>45.07</v>
      </c>
      <c r="D20" s="134">
        <f>ROUND(VALUE(SUBSTITUTE(実質収支比率等に係る経年分析!H$47,"▲","-")),2)</f>
        <v>52.07</v>
      </c>
      <c r="E20" s="134">
        <f>ROUND(VALUE(SUBSTITUTE(実質収支比率等に係る経年分析!I$47,"▲","-")),2)</f>
        <v>62.83</v>
      </c>
      <c r="F20" s="134">
        <f>ROUND(VALUE(SUBSTITUTE(実質収支比率等に係る経年分析!J$47,"▲","-")),2)</f>
        <v>67.739999999999995</v>
      </c>
    </row>
    <row r="21" spans="1:11">
      <c r="A21" s="134" t="s">
        <v>44</v>
      </c>
      <c r="B21" s="134">
        <f>IF(ISNUMBER(VALUE(SUBSTITUTE(実質収支比率等に係る経年分析!F$49,"▲","-"))),ROUND(VALUE(SUBSTITUTE(実質収支比率等に係る経年分析!F$49,"▲","-")),2),NA())</f>
        <v>3.33</v>
      </c>
      <c r="C21" s="134">
        <f>IF(ISNUMBER(VALUE(SUBSTITUTE(実質収支比率等に係る経年分析!G$49,"▲","-"))),ROUND(VALUE(SUBSTITUTE(実質収支比率等に係る経年分析!G$49,"▲","-")),2),NA())</f>
        <v>7.92</v>
      </c>
      <c r="D21" s="134">
        <f>IF(ISNUMBER(VALUE(SUBSTITUTE(実質収支比率等に係る経年分析!H$49,"▲","-"))),ROUND(VALUE(SUBSTITUTE(実質収支比率等に係る経年分析!H$49,"▲","-")),2),NA())</f>
        <v>6.98</v>
      </c>
      <c r="E21" s="134">
        <f>IF(ISNUMBER(VALUE(SUBSTITUTE(実質収支比率等に係る経年分析!I$49,"▲","-"))),ROUND(VALUE(SUBSTITUTE(実質収支比率等に係る経年分析!I$49,"▲","-")),2),NA())</f>
        <v>8.59</v>
      </c>
      <c r="F21" s="134">
        <f>IF(ISNUMBER(VALUE(SUBSTITUTE(実質収支比率等に係る経年分析!J$49,"▲","-"))),ROUND(VALUE(SUBSTITUTE(実質収支比率等に係る経年分析!J$49,"▲","-")),2),NA())</f>
        <v>6.18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1050</v>
      </c>
      <c r="E42" s="136"/>
      <c r="F42" s="136"/>
      <c r="G42" s="136">
        <f>'実質公債費比率（分子）の構造'!L$52</f>
        <v>1084</v>
      </c>
      <c r="H42" s="136"/>
      <c r="I42" s="136"/>
      <c r="J42" s="136">
        <f>'実質公債費比率（分子）の構造'!M$52</f>
        <v>1046</v>
      </c>
      <c r="K42" s="136"/>
      <c r="L42" s="136"/>
      <c r="M42" s="136">
        <f>'実質公債費比率（分子）の構造'!N$52</f>
        <v>899</v>
      </c>
      <c r="N42" s="136"/>
      <c r="O42" s="136"/>
      <c r="P42" s="136">
        <f>'実質公債費比率（分子）の構造'!O$52</f>
        <v>892</v>
      </c>
    </row>
    <row r="43" spans="1:16">
      <c r="A43" s="136" t="s">
        <v>52</v>
      </c>
      <c r="B43" s="136">
        <f>'実質公債費比率（分子）の構造'!K$51</f>
        <v>2</v>
      </c>
      <c r="C43" s="136"/>
      <c r="D43" s="136"/>
      <c r="E43" s="136">
        <f>'実質公債費比率（分子）の構造'!L$51</f>
        <v>3</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25</v>
      </c>
      <c r="C44" s="136"/>
      <c r="D44" s="136"/>
      <c r="E44" s="136">
        <f>'実質公債費比率（分子）の構造'!L$50</f>
        <v>24</v>
      </c>
      <c r="F44" s="136"/>
      <c r="G44" s="136"/>
      <c r="H44" s="136">
        <f>'実質公債費比率（分子）の構造'!M$50</f>
        <v>25</v>
      </c>
      <c r="I44" s="136"/>
      <c r="J44" s="136"/>
      <c r="K44" s="136">
        <f>'実質公債費比率（分子）の構造'!N$50</f>
        <v>20</v>
      </c>
      <c r="L44" s="136"/>
      <c r="M44" s="136"/>
      <c r="N44" s="136">
        <f>'実質公債費比率（分子）の構造'!O$50</f>
        <v>20</v>
      </c>
      <c r="O44" s="136"/>
      <c r="P44" s="136"/>
    </row>
    <row r="45" spans="1:16">
      <c r="A45" s="136" t="s">
        <v>54</v>
      </c>
      <c r="B45" s="136">
        <f>'実質公債費比率（分子）の構造'!K$49</f>
        <v>12</v>
      </c>
      <c r="C45" s="136"/>
      <c r="D45" s="136"/>
      <c r="E45" s="136">
        <f>'実質公債費比率（分子）の構造'!L$49</f>
        <v>16</v>
      </c>
      <c r="F45" s="136"/>
      <c r="G45" s="136"/>
      <c r="H45" s="136">
        <f>'実質公債費比率（分子）の構造'!M$49</f>
        <v>20</v>
      </c>
      <c r="I45" s="136"/>
      <c r="J45" s="136"/>
      <c r="K45" s="136">
        <f>'実質公債費比率（分子）の構造'!N$49</f>
        <v>22</v>
      </c>
      <c r="L45" s="136"/>
      <c r="M45" s="136"/>
      <c r="N45" s="136">
        <f>'実質公債費比率（分子）の構造'!O$49</f>
        <v>25</v>
      </c>
      <c r="O45" s="136"/>
      <c r="P45" s="136"/>
    </row>
    <row r="46" spans="1:16">
      <c r="A46" s="136" t="s">
        <v>55</v>
      </c>
      <c r="B46" s="136">
        <f>'実質公債費比率（分子）の構造'!K$48</f>
        <v>266</v>
      </c>
      <c r="C46" s="136"/>
      <c r="D46" s="136"/>
      <c r="E46" s="136">
        <f>'実質公債費比率（分子）の構造'!L$48</f>
        <v>251</v>
      </c>
      <c r="F46" s="136"/>
      <c r="G46" s="136"/>
      <c r="H46" s="136">
        <f>'実質公債費比率（分子）の構造'!M$48</f>
        <v>233</v>
      </c>
      <c r="I46" s="136"/>
      <c r="J46" s="136"/>
      <c r="K46" s="136">
        <f>'実質公債費比率（分子）の構造'!N$48</f>
        <v>183</v>
      </c>
      <c r="L46" s="136"/>
      <c r="M46" s="136"/>
      <c r="N46" s="136">
        <f>'実質公債費比率（分子）の構造'!O$48</f>
        <v>176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1374</v>
      </c>
      <c r="C49" s="136"/>
      <c r="D49" s="136"/>
      <c r="E49" s="136">
        <f>'実質公債費比率（分子）の構造'!L$45</f>
        <v>1328</v>
      </c>
      <c r="F49" s="136"/>
      <c r="G49" s="136"/>
      <c r="H49" s="136">
        <f>'実質公債費比率（分子）の構造'!M$45</f>
        <v>1248</v>
      </c>
      <c r="I49" s="136"/>
      <c r="J49" s="136"/>
      <c r="K49" s="136">
        <f>'実質公債費比率（分子）の構造'!N$45</f>
        <v>1047</v>
      </c>
      <c r="L49" s="136"/>
      <c r="M49" s="136"/>
      <c r="N49" s="136">
        <f>'実質公債費比率（分子）の構造'!O$45</f>
        <v>982</v>
      </c>
      <c r="O49" s="136"/>
      <c r="P49" s="136"/>
    </row>
    <row r="50" spans="1:16">
      <c r="A50" s="136" t="s">
        <v>59</v>
      </c>
      <c r="B50" s="136" t="e">
        <f>NA()</f>
        <v>#N/A</v>
      </c>
      <c r="C50" s="136">
        <f>IF(ISNUMBER('実質公債費比率（分子）の構造'!K$53),'実質公債費比率（分子）の構造'!K$53,NA())</f>
        <v>629</v>
      </c>
      <c r="D50" s="136" t="e">
        <f>NA()</f>
        <v>#N/A</v>
      </c>
      <c r="E50" s="136" t="e">
        <f>NA()</f>
        <v>#N/A</v>
      </c>
      <c r="F50" s="136">
        <f>IF(ISNUMBER('実質公債費比率（分子）の構造'!L$53),'実質公債費比率（分子）の構造'!L$53,NA())</f>
        <v>538</v>
      </c>
      <c r="G50" s="136" t="e">
        <f>NA()</f>
        <v>#N/A</v>
      </c>
      <c r="H50" s="136" t="e">
        <f>NA()</f>
        <v>#N/A</v>
      </c>
      <c r="I50" s="136">
        <f>IF(ISNUMBER('実質公債費比率（分子）の構造'!M$53),'実質公債費比率（分子）の構造'!M$53,NA())</f>
        <v>482</v>
      </c>
      <c r="J50" s="136" t="e">
        <f>NA()</f>
        <v>#N/A</v>
      </c>
      <c r="K50" s="136" t="e">
        <f>NA()</f>
        <v>#N/A</v>
      </c>
      <c r="L50" s="136">
        <f>IF(ISNUMBER('実質公債費比率（分子）の構造'!N$53),'実質公債費比率（分子）の構造'!N$53,NA())</f>
        <v>375</v>
      </c>
      <c r="M50" s="136" t="e">
        <f>NA()</f>
        <v>#N/A</v>
      </c>
      <c r="N50" s="136" t="e">
        <f>NA()</f>
        <v>#N/A</v>
      </c>
      <c r="O50" s="136">
        <f>IF(ISNUMBER('実質公債費比率（分子）の構造'!O$53),'実質公債費比率（分子）の構造'!O$53,NA())</f>
        <v>312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8118</v>
      </c>
      <c r="E56" s="135"/>
      <c r="F56" s="135"/>
      <c r="G56" s="135">
        <f>'将来負担比率（分子）の構造'!J$51</f>
        <v>8235</v>
      </c>
      <c r="H56" s="135"/>
      <c r="I56" s="135"/>
      <c r="J56" s="135">
        <f>'将来負担比率（分子）の構造'!K$51</f>
        <v>8193</v>
      </c>
      <c r="K56" s="135"/>
      <c r="L56" s="135"/>
      <c r="M56" s="135">
        <f>'将来負担比率（分子）の構造'!L$51</f>
        <v>8330</v>
      </c>
      <c r="N56" s="135"/>
      <c r="O56" s="135"/>
      <c r="P56" s="135">
        <f>'将来負担比率（分子）の構造'!M$51</f>
        <v>8257</v>
      </c>
    </row>
    <row r="57" spans="1:16">
      <c r="A57" s="135" t="s">
        <v>35</v>
      </c>
      <c r="B57" s="135"/>
      <c r="C57" s="135"/>
      <c r="D57" s="135">
        <f>'将来負担比率（分子）の構造'!I$50</f>
        <v>701</v>
      </c>
      <c r="E57" s="135"/>
      <c r="F57" s="135"/>
      <c r="G57" s="135">
        <f>'将来負担比率（分子）の構造'!J$50</f>
        <v>588</v>
      </c>
      <c r="H57" s="135"/>
      <c r="I57" s="135"/>
      <c r="J57" s="135">
        <f>'将来負担比率（分子）の構造'!K$50</f>
        <v>512</v>
      </c>
      <c r="K57" s="135"/>
      <c r="L57" s="135"/>
      <c r="M57" s="135">
        <f>'将来負担比率（分子）の構造'!L$50</f>
        <v>470</v>
      </c>
      <c r="N57" s="135"/>
      <c r="O57" s="135"/>
      <c r="P57" s="135">
        <f>'将来負担比率（分子）の構造'!M$50</f>
        <v>428</v>
      </c>
    </row>
    <row r="58" spans="1:16">
      <c r="A58" s="135" t="s">
        <v>34</v>
      </c>
      <c r="B58" s="135"/>
      <c r="C58" s="135"/>
      <c r="D58" s="135">
        <f>'将来負担比率（分子）の構造'!I$49</f>
        <v>6201</v>
      </c>
      <c r="E58" s="135"/>
      <c r="F58" s="135"/>
      <c r="G58" s="135">
        <f>'将来負担比率（分子）の構造'!J$49</f>
        <v>6710</v>
      </c>
      <c r="H58" s="135"/>
      <c r="I58" s="135"/>
      <c r="J58" s="135">
        <f>'将来負担比率（分子）の構造'!K$49</f>
        <v>7120</v>
      </c>
      <c r="K58" s="135"/>
      <c r="L58" s="135"/>
      <c r="M58" s="135">
        <f>'将来負担比率（分子）の構造'!L$49</f>
        <v>7245</v>
      </c>
      <c r="N58" s="135"/>
      <c r="O58" s="135"/>
      <c r="P58" s="135">
        <f>'将来負担比率（分子）の構造'!M$49</f>
        <v>7528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1725</v>
      </c>
      <c r="C62" s="135"/>
      <c r="D62" s="135"/>
      <c r="E62" s="135">
        <f>'将来負担比率（分子）の構造'!J$45</f>
        <v>1745</v>
      </c>
      <c r="F62" s="135"/>
      <c r="G62" s="135"/>
      <c r="H62" s="135">
        <f>'将来負担比率（分子）の構造'!K$45</f>
        <v>1668</v>
      </c>
      <c r="I62" s="135"/>
      <c r="J62" s="135"/>
      <c r="K62" s="135">
        <f>'将来負担比率（分子）の構造'!L$45</f>
        <v>1524</v>
      </c>
      <c r="L62" s="135"/>
      <c r="M62" s="135"/>
      <c r="N62" s="135">
        <f>'将来負担比率（分子）の構造'!M$45</f>
        <v>1431</v>
      </c>
      <c r="O62" s="135"/>
      <c r="P62" s="135"/>
    </row>
    <row r="63" spans="1:16">
      <c r="A63" s="135" t="s">
        <v>28</v>
      </c>
      <c r="B63" s="135">
        <f>'将来負担比率（分子）の構造'!I$44</f>
        <v>201</v>
      </c>
      <c r="C63" s="135"/>
      <c r="D63" s="135"/>
      <c r="E63" s="135">
        <f>'将来負担比率（分子）の構造'!J$44</f>
        <v>186</v>
      </c>
      <c r="F63" s="135"/>
      <c r="G63" s="135"/>
      <c r="H63" s="135">
        <f>'将来負担比率（分子）の構造'!K$44</f>
        <v>165</v>
      </c>
      <c r="I63" s="135"/>
      <c r="J63" s="135"/>
      <c r="K63" s="135">
        <f>'将来負担比率（分子）の構造'!L$44</f>
        <v>139</v>
      </c>
      <c r="L63" s="135"/>
      <c r="M63" s="135"/>
      <c r="N63" s="135">
        <f>'将来負担比率（分子）の構造'!M$44</f>
        <v>114</v>
      </c>
      <c r="O63" s="135"/>
      <c r="P63" s="135"/>
    </row>
    <row r="64" spans="1:16">
      <c r="A64" s="135" t="s">
        <v>27</v>
      </c>
      <c r="B64" s="135">
        <f>'将来負担比率（分子）の構造'!I$43</f>
        <v>2191</v>
      </c>
      <c r="C64" s="135"/>
      <c r="D64" s="135"/>
      <c r="E64" s="135">
        <f>'将来負担比率（分子）の構造'!J$43</f>
        <v>2077</v>
      </c>
      <c r="F64" s="135"/>
      <c r="G64" s="135"/>
      <c r="H64" s="135">
        <f>'将来負担比率（分子）の構造'!K$43</f>
        <v>1948</v>
      </c>
      <c r="I64" s="135"/>
      <c r="J64" s="135"/>
      <c r="K64" s="135">
        <f>'将来負担比率（分子）の構造'!L$43</f>
        <v>1915</v>
      </c>
      <c r="L64" s="135"/>
      <c r="M64" s="135"/>
      <c r="N64" s="135">
        <f>'将来負担比率（分子）の構造'!M$43</f>
        <v>1864</v>
      </c>
      <c r="O64" s="135"/>
      <c r="P64" s="135"/>
    </row>
    <row r="65" spans="1:16">
      <c r="A65" s="135" t="s">
        <v>26</v>
      </c>
      <c r="B65" s="135">
        <f>'将来負担比率（分子）の構造'!I$42</f>
        <v>80</v>
      </c>
      <c r="C65" s="135"/>
      <c r="D65" s="135"/>
      <c r="E65" s="135">
        <f>'将来負担比率（分子）の構造'!J$42</f>
        <v>65</v>
      </c>
      <c r="F65" s="135"/>
      <c r="G65" s="135"/>
      <c r="H65" s="135">
        <f>'将来負担比率（分子）の構造'!K$42</f>
        <v>51</v>
      </c>
      <c r="I65" s="135"/>
      <c r="J65" s="135"/>
      <c r="K65" s="135">
        <f>'将来負担比率（分子）の構造'!L$42</f>
        <v>39</v>
      </c>
      <c r="L65" s="135"/>
      <c r="M65" s="135"/>
      <c r="N65" s="135">
        <f>'将来負担比率（分子）の構造'!M$42</f>
        <v>27</v>
      </c>
      <c r="O65" s="135"/>
      <c r="P65" s="135"/>
    </row>
    <row r="66" spans="1:16">
      <c r="A66" s="135" t="s">
        <v>25</v>
      </c>
      <c r="B66" s="135">
        <f>'将来負担比率（分子）の構造'!I$41</f>
        <v>10050</v>
      </c>
      <c r="C66" s="135"/>
      <c r="D66" s="135"/>
      <c r="E66" s="135">
        <f>'将来負担比率（分子）の構造'!J$41</f>
        <v>10042</v>
      </c>
      <c r="F66" s="135"/>
      <c r="G66" s="135"/>
      <c r="H66" s="135">
        <f>'将来負担比率（分子）の構造'!K$41</f>
        <v>9911</v>
      </c>
      <c r="I66" s="135"/>
      <c r="J66" s="135"/>
      <c r="K66" s="135">
        <f>'将来負担比率（分子）の構造'!L$41</f>
        <v>9869</v>
      </c>
      <c r="L66" s="135"/>
      <c r="M66" s="135"/>
      <c r="N66" s="135">
        <f>'将来負担比率（分子）の構造'!M$41</f>
        <v>9799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1079955</v>
      </c>
      <c r="S5" s="583"/>
      <c r="T5" s="583"/>
      <c r="U5" s="583"/>
      <c r="V5" s="583"/>
      <c r="W5" s="583"/>
      <c r="X5" s="583"/>
      <c r="Y5" s="584"/>
      <c r="Z5" s="585">
        <v>11.8</v>
      </c>
      <c r="AA5" s="585"/>
      <c r="AB5" s="585"/>
      <c r="AC5" s="585"/>
      <c r="AD5" s="586">
        <v>1079955</v>
      </c>
      <c r="AE5" s="586"/>
      <c r="AF5" s="586"/>
      <c r="AG5" s="586"/>
      <c r="AH5" s="586"/>
      <c r="AI5" s="586"/>
      <c r="AJ5" s="586"/>
      <c r="AK5" s="586"/>
      <c r="AL5" s="587">
        <v>19.899999999999999</v>
      </c>
      <c r="AM5" s="588"/>
      <c r="AN5" s="588"/>
      <c r="AO5" s="589"/>
      <c r="AP5" s="579" t="s">
        <v>206</v>
      </c>
      <c r="AQ5" s="580"/>
      <c r="AR5" s="580"/>
      <c r="AS5" s="580"/>
      <c r="AT5" s="580"/>
      <c r="AU5" s="580"/>
      <c r="AV5" s="580"/>
      <c r="AW5" s="580"/>
      <c r="AX5" s="580"/>
      <c r="AY5" s="580"/>
      <c r="AZ5" s="580"/>
      <c r="BA5" s="580"/>
      <c r="BB5" s="580"/>
      <c r="BC5" s="580"/>
      <c r="BD5" s="580"/>
      <c r="BE5" s="580"/>
      <c r="BF5" s="581"/>
      <c r="BG5" s="593">
        <v>1079955</v>
      </c>
      <c r="BH5" s="594"/>
      <c r="BI5" s="594"/>
      <c r="BJ5" s="594"/>
      <c r="BK5" s="594"/>
      <c r="BL5" s="594"/>
      <c r="BM5" s="594"/>
      <c r="BN5" s="595"/>
      <c r="BO5" s="596">
        <v>100</v>
      </c>
      <c r="BP5" s="596"/>
      <c r="BQ5" s="596"/>
      <c r="BR5" s="596"/>
      <c r="BS5" s="597">
        <v>12502</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156703</v>
      </c>
      <c r="S6" s="594"/>
      <c r="T6" s="594"/>
      <c r="U6" s="594"/>
      <c r="V6" s="594"/>
      <c r="W6" s="594"/>
      <c r="X6" s="594"/>
      <c r="Y6" s="595"/>
      <c r="Z6" s="596">
        <v>1.7</v>
      </c>
      <c r="AA6" s="596"/>
      <c r="AB6" s="596"/>
      <c r="AC6" s="596"/>
      <c r="AD6" s="597">
        <v>156703</v>
      </c>
      <c r="AE6" s="597"/>
      <c r="AF6" s="597"/>
      <c r="AG6" s="597"/>
      <c r="AH6" s="597"/>
      <c r="AI6" s="597"/>
      <c r="AJ6" s="597"/>
      <c r="AK6" s="597"/>
      <c r="AL6" s="598">
        <v>2.9</v>
      </c>
      <c r="AM6" s="599"/>
      <c r="AN6" s="599"/>
      <c r="AO6" s="600"/>
      <c r="AP6" s="590" t="s">
        <v>211</v>
      </c>
      <c r="AQ6" s="591"/>
      <c r="AR6" s="591"/>
      <c r="AS6" s="591"/>
      <c r="AT6" s="591"/>
      <c r="AU6" s="591"/>
      <c r="AV6" s="591"/>
      <c r="AW6" s="591"/>
      <c r="AX6" s="591"/>
      <c r="AY6" s="591"/>
      <c r="AZ6" s="591"/>
      <c r="BA6" s="591"/>
      <c r="BB6" s="591"/>
      <c r="BC6" s="591"/>
      <c r="BD6" s="591"/>
      <c r="BE6" s="591"/>
      <c r="BF6" s="592"/>
      <c r="BG6" s="593">
        <v>1079955</v>
      </c>
      <c r="BH6" s="594"/>
      <c r="BI6" s="594"/>
      <c r="BJ6" s="594"/>
      <c r="BK6" s="594"/>
      <c r="BL6" s="594"/>
      <c r="BM6" s="594"/>
      <c r="BN6" s="595"/>
      <c r="BO6" s="596">
        <v>100</v>
      </c>
      <c r="BP6" s="596"/>
      <c r="BQ6" s="596"/>
      <c r="BR6" s="596"/>
      <c r="BS6" s="597">
        <v>12502</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73773</v>
      </c>
      <c r="CS6" s="594"/>
      <c r="CT6" s="594"/>
      <c r="CU6" s="594"/>
      <c r="CV6" s="594"/>
      <c r="CW6" s="594"/>
      <c r="CX6" s="594"/>
      <c r="CY6" s="595"/>
      <c r="CZ6" s="596">
        <v>0.9</v>
      </c>
      <c r="DA6" s="596"/>
      <c r="DB6" s="596"/>
      <c r="DC6" s="596"/>
      <c r="DD6" s="602" t="s">
        <v>213</v>
      </c>
      <c r="DE6" s="594"/>
      <c r="DF6" s="594"/>
      <c r="DG6" s="594"/>
      <c r="DH6" s="594"/>
      <c r="DI6" s="594"/>
      <c r="DJ6" s="594"/>
      <c r="DK6" s="594"/>
      <c r="DL6" s="594"/>
      <c r="DM6" s="594"/>
      <c r="DN6" s="594"/>
      <c r="DO6" s="594"/>
      <c r="DP6" s="595"/>
      <c r="DQ6" s="602">
        <v>73773</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2061</v>
      </c>
      <c r="S7" s="594"/>
      <c r="T7" s="594"/>
      <c r="U7" s="594"/>
      <c r="V7" s="594"/>
      <c r="W7" s="594"/>
      <c r="X7" s="594"/>
      <c r="Y7" s="595"/>
      <c r="Z7" s="596">
        <v>0</v>
      </c>
      <c r="AA7" s="596"/>
      <c r="AB7" s="596"/>
      <c r="AC7" s="596"/>
      <c r="AD7" s="597">
        <v>2061</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580836</v>
      </c>
      <c r="BH7" s="594"/>
      <c r="BI7" s="594"/>
      <c r="BJ7" s="594"/>
      <c r="BK7" s="594"/>
      <c r="BL7" s="594"/>
      <c r="BM7" s="594"/>
      <c r="BN7" s="595"/>
      <c r="BO7" s="596">
        <v>53.8</v>
      </c>
      <c r="BP7" s="596"/>
      <c r="BQ7" s="596"/>
      <c r="BR7" s="596"/>
      <c r="BS7" s="597">
        <v>12502</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1500471</v>
      </c>
      <c r="CS7" s="594"/>
      <c r="CT7" s="594"/>
      <c r="CU7" s="594"/>
      <c r="CV7" s="594"/>
      <c r="CW7" s="594"/>
      <c r="CX7" s="594"/>
      <c r="CY7" s="595"/>
      <c r="CZ7" s="596">
        <v>17.399999999999999</v>
      </c>
      <c r="DA7" s="596"/>
      <c r="DB7" s="596"/>
      <c r="DC7" s="596"/>
      <c r="DD7" s="602">
        <v>206884</v>
      </c>
      <c r="DE7" s="594"/>
      <c r="DF7" s="594"/>
      <c r="DG7" s="594"/>
      <c r="DH7" s="594"/>
      <c r="DI7" s="594"/>
      <c r="DJ7" s="594"/>
      <c r="DK7" s="594"/>
      <c r="DL7" s="594"/>
      <c r="DM7" s="594"/>
      <c r="DN7" s="594"/>
      <c r="DO7" s="594"/>
      <c r="DP7" s="595"/>
      <c r="DQ7" s="602">
        <v>1361880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4328</v>
      </c>
      <c r="S8" s="594"/>
      <c r="T8" s="594"/>
      <c r="U8" s="594"/>
      <c r="V8" s="594"/>
      <c r="W8" s="594"/>
      <c r="X8" s="594"/>
      <c r="Y8" s="595"/>
      <c r="Z8" s="596">
        <v>0</v>
      </c>
      <c r="AA8" s="596"/>
      <c r="AB8" s="596"/>
      <c r="AC8" s="596"/>
      <c r="AD8" s="597">
        <v>4328</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15795</v>
      </c>
      <c r="BH8" s="594"/>
      <c r="BI8" s="594"/>
      <c r="BJ8" s="594"/>
      <c r="BK8" s="594"/>
      <c r="BL8" s="594"/>
      <c r="BM8" s="594"/>
      <c r="BN8" s="595"/>
      <c r="BO8" s="596">
        <v>1.5</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1359629</v>
      </c>
      <c r="CS8" s="594"/>
      <c r="CT8" s="594"/>
      <c r="CU8" s="594"/>
      <c r="CV8" s="594"/>
      <c r="CW8" s="594"/>
      <c r="CX8" s="594"/>
      <c r="CY8" s="595"/>
      <c r="CZ8" s="596">
        <v>15.8</v>
      </c>
      <c r="DA8" s="596"/>
      <c r="DB8" s="596"/>
      <c r="DC8" s="596"/>
      <c r="DD8" s="602">
        <v>5262</v>
      </c>
      <c r="DE8" s="594"/>
      <c r="DF8" s="594"/>
      <c r="DG8" s="594"/>
      <c r="DH8" s="594"/>
      <c r="DI8" s="594"/>
      <c r="DJ8" s="594"/>
      <c r="DK8" s="594"/>
      <c r="DL8" s="594"/>
      <c r="DM8" s="594"/>
      <c r="DN8" s="594"/>
      <c r="DO8" s="594"/>
      <c r="DP8" s="595"/>
      <c r="DQ8" s="602">
        <v>879229</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3674</v>
      </c>
      <c r="S9" s="594"/>
      <c r="T9" s="594"/>
      <c r="U9" s="594"/>
      <c r="V9" s="594"/>
      <c r="W9" s="594"/>
      <c r="X9" s="594"/>
      <c r="Y9" s="595"/>
      <c r="Z9" s="596">
        <v>0</v>
      </c>
      <c r="AA9" s="596"/>
      <c r="AB9" s="596"/>
      <c r="AC9" s="596"/>
      <c r="AD9" s="597">
        <v>3674</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493641</v>
      </c>
      <c r="BH9" s="594"/>
      <c r="BI9" s="594"/>
      <c r="BJ9" s="594"/>
      <c r="BK9" s="594"/>
      <c r="BL9" s="594"/>
      <c r="BM9" s="594"/>
      <c r="BN9" s="595"/>
      <c r="BO9" s="596">
        <v>45.7</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656961</v>
      </c>
      <c r="CS9" s="594"/>
      <c r="CT9" s="594"/>
      <c r="CU9" s="594"/>
      <c r="CV9" s="594"/>
      <c r="CW9" s="594"/>
      <c r="CX9" s="594"/>
      <c r="CY9" s="595"/>
      <c r="CZ9" s="596">
        <v>7.6</v>
      </c>
      <c r="DA9" s="596"/>
      <c r="DB9" s="596"/>
      <c r="DC9" s="596"/>
      <c r="DD9" s="602">
        <v>42526</v>
      </c>
      <c r="DE9" s="594"/>
      <c r="DF9" s="594"/>
      <c r="DG9" s="594"/>
      <c r="DH9" s="594"/>
      <c r="DI9" s="594"/>
      <c r="DJ9" s="594"/>
      <c r="DK9" s="594"/>
      <c r="DL9" s="594"/>
      <c r="DM9" s="594"/>
      <c r="DN9" s="594"/>
      <c r="DO9" s="594"/>
      <c r="DP9" s="595"/>
      <c r="DQ9" s="602">
        <v>494115</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201233</v>
      </c>
      <c r="S10" s="594"/>
      <c r="T10" s="594"/>
      <c r="U10" s="594"/>
      <c r="V10" s="594"/>
      <c r="W10" s="594"/>
      <c r="X10" s="594"/>
      <c r="Y10" s="595"/>
      <c r="Z10" s="596">
        <v>2.2000000000000002</v>
      </c>
      <c r="AA10" s="596"/>
      <c r="AB10" s="596"/>
      <c r="AC10" s="596"/>
      <c r="AD10" s="597">
        <v>201233</v>
      </c>
      <c r="AE10" s="597"/>
      <c r="AF10" s="597"/>
      <c r="AG10" s="597"/>
      <c r="AH10" s="597"/>
      <c r="AI10" s="597"/>
      <c r="AJ10" s="597"/>
      <c r="AK10" s="597"/>
      <c r="AL10" s="598">
        <v>3.7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27097</v>
      </c>
      <c r="BH10" s="594"/>
      <c r="BI10" s="594"/>
      <c r="BJ10" s="594"/>
      <c r="BK10" s="594"/>
      <c r="BL10" s="594"/>
      <c r="BM10" s="594"/>
      <c r="BN10" s="595"/>
      <c r="BO10" s="596">
        <v>2.5</v>
      </c>
      <c r="BP10" s="596"/>
      <c r="BQ10" s="596"/>
      <c r="BR10" s="596"/>
      <c r="BS10" s="602">
        <v>4486</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346</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v>346</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2097</v>
      </c>
      <c r="S11" s="594"/>
      <c r="T11" s="594"/>
      <c r="U11" s="594"/>
      <c r="V11" s="594"/>
      <c r="W11" s="594"/>
      <c r="X11" s="594"/>
      <c r="Y11" s="595"/>
      <c r="Z11" s="596">
        <v>0</v>
      </c>
      <c r="AA11" s="596"/>
      <c r="AB11" s="596"/>
      <c r="AC11" s="596"/>
      <c r="AD11" s="597">
        <v>2097</v>
      </c>
      <c r="AE11" s="597"/>
      <c r="AF11" s="597"/>
      <c r="AG11" s="597"/>
      <c r="AH11" s="597"/>
      <c r="AI11" s="597"/>
      <c r="AJ11" s="597"/>
      <c r="AK11" s="597"/>
      <c r="AL11" s="598">
        <v>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44303</v>
      </c>
      <c r="BH11" s="594"/>
      <c r="BI11" s="594"/>
      <c r="BJ11" s="594"/>
      <c r="BK11" s="594"/>
      <c r="BL11" s="594"/>
      <c r="BM11" s="594"/>
      <c r="BN11" s="595"/>
      <c r="BO11" s="596">
        <v>4.0999999999999996</v>
      </c>
      <c r="BP11" s="596"/>
      <c r="BQ11" s="596"/>
      <c r="BR11" s="596"/>
      <c r="BS11" s="602">
        <v>8016</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1114256</v>
      </c>
      <c r="CS11" s="594"/>
      <c r="CT11" s="594"/>
      <c r="CU11" s="594"/>
      <c r="CV11" s="594"/>
      <c r="CW11" s="594"/>
      <c r="CX11" s="594"/>
      <c r="CY11" s="595"/>
      <c r="CZ11" s="596">
        <v>12.9</v>
      </c>
      <c r="DA11" s="596"/>
      <c r="DB11" s="596"/>
      <c r="DC11" s="596"/>
      <c r="DD11" s="602">
        <v>872462</v>
      </c>
      <c r="DE11" s="594"/>
      <c r="DF11" s="594"/>
      <c r="DG11" s="594"/>
      <c r="DH11" s="594"/>
      <c r="DI11" s="594"/>
      <c r="DJ11" s="594"/>
      <c r="DK11" s="594"/>
      <c r="DL11" s="594"/>
      <c r="DM11" s="594"/>
      <c r="DN11" s="594"/>
      <c r="DO11" s="594"/>
      <c r="DP11" s="595"/>
      <c r="DQ11" s="602">
        <v>372635</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391519</v>
      </c>
      <c r="BH12" s="594"/>
      <c r="BI12" s="594"/>
      <c r="BJ12" s="594"/>
      <c r="BK12" s="594"/>
      <c r="BL12" s="594"/>
      <c r="BM12" s="594"/>
      <c r="BN12" s="595"/>
      <c r="BO12" s="596">
        <v>36.299999999999997</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235198</v>
      </c>
      <c r="CS12" s="594"/>
      <c r="CT12" s="594"/>
      <c r="CU12" s="594"/>
      <c r="CV12" s="594"/>
      <c r="CW12" s="594"/>
      <c r="CX12" s="594"/>
      <c r="CY12" s="595"/>
      <c r="CZ12" s="596">
        <v>2.7</v>
      </c>
      <c r="DA12" s="596"/>
      <c r="DB12" s="596"/>
      <c r="DC12" s="596"/>
      <c r="DD12" s="602">
        <v>76391</v>
      </c>
      <c r="DE12" s="594"/>
      <c r="DF12" s="594"/>
      <c r="DG12" s="594"/>
      <c r="DH12" s="594"/>
      <c r="DI12" s="594"/>
      <c r="DJ12" s="594"/>
      <c r="DK12" s="594"/>
      <c r="DL12" s="594"/>
      <c r="DM12" s="594"/>
      <c r="DN12" s="594"/>
      <c r="DO12" s="594"/>
      <c r="DP12" s="595"/>
      <c r="DQ12" s="602">
        <v>209422</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23773</v>
      </c>
      <c r="S13" s="594"/>
      <c r="T13" s="594"/>
      <c r="U13" s="594"/>
      <c r="V13" s="594"/>
      <c r="W13" s="594"/>
      <c r="X13" s="594"/>
      <c r="Y13" s="595"/>
      <c r="Z13" s="596">
        <v>0.3</v>
      </c>
      <c r="AA13" s="596"/>
      <c r="AB13" s="596"/>
      <c r="AC13" s="596"/>
      <c r="AD13" s="597">
        <v>23773</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389961</v>
      </c>
      <c r="BH13" s="594"/>
      <c r="BI13" s="594"/>
      <c r="BJ13" s="594"/>
      <c r="BK13" s="594"/>
      <c r="BL13" s="594"/>
      <c r="BM13" s="594"/>
      <c r="BN13" s="595"/>
      <c r="BO13" s="596">
        <v>36.1</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1161368</v>
      </c>
      <c r="CS13" s="594"/>
      <c r="CT13" s="594"/>
      <c r="CU13" s="594"/>
      <c r="CV13" s="594"/>
      <c r="CW13" s="594"/>
      <c r="CX13" s="594"/>
      <c r="CY13" s="595"/>
      <c r="CZ13" s="596">
        <v>13.5</v>
      </c>
      <c r="DA13" s="596"/>
      <c r="DB13" s="596"/>
      <c r="DC13" s="596"/>
      <c r="DD13" s="602">
        <v>537675</v>
      </c>
      <c r="DE13" s="594"/>
      <c r="DF13" s="594"/>
      <c r="DG13" s="594"/>
      <c r="DH13" s="594"/>
      <c r="DI13" s="594"/>
      <c r="DJ13" s="594"/>
      <c r="DK13" s="594"/>
      <c r="DL13" s="594"/>
      <c r="DM13" s="594"/>
      <c r="DN13" s="594"/>
      <c r="DO13" s="594"/>
      <c r="DP13" s="595"/>
      <c r="DQ13" s="602">
        <v>813689</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21728</v>
      </c>
      <c r="BH14" s="594"/>
      <c r="BI14" s="594"/>
      <c r="BJ14" s="594"/>
      <c r="BK14" s="594"/>
      <c r="BL14" s="594"/>
      <c r="BM14" s="594"/>
      <c r="BN14" s="595"/>
      <c r="BO14" s="596">
        <v>2</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439161</v>
      </c>
      <c r="CS14" s="594"/>
      <c r="CT14" s="594"/>
      <c r="CU14" s="594"/>
      <c r="CV14" s="594"/>
      <c r="CW14" s="594"/>
      <c r="CX14" s="594"/>
      <c r="CY14" s="595"/>
      <c r="CZ14" s="596">
        <v>5.0999999999999996</v>
      </c>
      <c r="DA14" s="596"/>
      <c r="DB14" s="596"/>
      <c r="DC14" s="596"/>
      <c r="DD14" s="602">
        <v>57279</v>
      </c>
      <c r="DE14" s="594"/>
      <c r="DF14" s="594"/>
      <c r="DG14" s="594"/>
      <c r="DH14" s="594"/>
      <c r="DI14" s="594"/>
      <c r="DJ14" s="594"/>
      <c r="DK14" s="594"/>
      <c r="DL14" s="594"/>
      <c r="DM14" s="594"/>
      <c r="DN14" s="594"/>
      <c r="DO14" s="594"/>
      <c r="DP14" s="595"/>
      <c r="DQ14" s="602">
        <v>363321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1430</v>
      </c>
      <c r="S15" s="594"/>
      <c r="T15" s="594"/>
      <c r="U15" s="594"/>
      <c r="V15" s="594"/>
      <c r="W15" s="594"/>
      <c r="X15" s="594"/>
      <c r="Y15" s="595"/>
      <c r="Z15" s="596">
        <v>0</v>
      </c>
      <c r="AA15" s="596"/>
      <c r="AB15" s="596"/>
      <c r="AC15" s="596"/>
      <c r="AD15" s="597">
        <v>1430</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85872</v>
      </c>
      <c r="BH15" s="594"/>
      <c r="BI15" s="594"/>
      <c r="BJ15" s="594"/>
      <c r="BK15" s="594"/>
      <c r="BL15" s="594"/>
      <c r="BM15" s="594"/>
      <c r="BN15" s="595"/>
      <c r="BO15" s="596">
        <v>8</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961852</v>
      </c>
      <c r="CS15" s="594"/>
      <c r="CT15" s="594"/>
      <c r="CU15" s="594"/>
      <c r="CV15" s="594"/>
      <c r="CW15" s="594"/>
      <c r="CX15" s="594"/>
      <c r="CY15" s="595"/>
      <c r="CZ15" s="596">
        <v>11.1</v>
      </c>
      <c r="DA15" s="596"/>
      <c r="DB15" s="596"/>
      <c r="DC15" s="596"/>
      <c r="DD15" s="602">
        <v>117970</v>
      </c>
      <c r="DE15" s="594"/>
      <c r="DF15" s="594"/>
      <c r="DG15" s="594"/>
      <c r="DH15" s="594"/>
      <c r="DI15" s="594"/>
      <c r="DJ15" s="594"/>
      <c r="DK15" s="594"/>
      <c r="DL15" s="594"/>
      <c r="DM15" s="594"/>
      <c r="DN15" s="594"/>
      <c r="DO15" s="594"/>
      <c r="DP15" s="595"/>
      <c r="DQ15" s="602">
        <v>845563</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4291948</v>
      </c>
      <c r="S16" s="594"/>
      <c r="T16" s="594"/>
      <c r="U16" s="594"/>
      <c r="V16" s="594"/>
      <c r="W16" s="594"/>
      <c r="X16" s="594"/>
      <c r="Y16" s="595"/>
      <c r="Z16" s="596">
        <v>46.8</v>
      </c>
      <c r="AA16" s="596"/>
      <c r="AB16" s="596"/>
      <c r="AC16" s="596"/>
      <c r="AD16" s="597">
        <v>3893604</v>
      </c>
      <c r="AE16" s="597"/>
      <c r="AF16" s="597"/>
      <c r="AG16" s="597"/>
      <c r="AH16" s="597"/>
      <c r="AI16" s="597"/>
      <c r="AJ16" s="597"/>
      <c r="AK16" s="597"/>
      <c r="AL16" s="598">
        <v>71.900000000000006</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141229</v>
      </c>
      <c r="CS16" s="594"/>
      <c r="CT16" s="594"/>
      <c r="CU16" s="594"/>
      <c r="CV16" s="594"/>
      <c r="CW16" s="594"/>
      <c r="CX16" s="594"/>
      <c r="CY16" s="595"/>
      <c r="CZ16" s="596">
        <v>1.6</v>
      </c>
      <c r="DA16" s="596"/>
      <c r="DB16" s="596"/>
      <c r="DC16" s="596"/>
      <c r="DD16" s="602" t="s">
        <v>109</v>
      </c>
      <c r="DE16" s="594"/>
      <c r="DF16" s="594"/>
      <c r="DG16" s="594"/>
      <c r="DH16" s="594"/>
      <c r="DI16" s="594"/>
      <c r="DJ16" s="594"/>
      <c r="DK16" s="594"/>
      <c r="DL16" s="594"/>
      <c r="DM16" s="594"/>
      <c r="DN16" s="594"/>
      <c r="DO16" s="594"/>
      <c r="DP16" s="595"/>
      <c r="DQ16" s="602">
        <v>109246</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3893604</v>
      </c>
      <c r="S17" s="594"/>
      <c r="T17" s="594"/>
      <c r="U17" s="594"/>
      <c r="V17" s="594"/>
      <c r="W17" s="594"/>
      <c r="X17" s="594"/>
      <c r="Y17" s="595"/>
      <c r="Z17" s="596">
        <v>42.4</v>
      </c>
      <c r="AA17" s="596"/>
      <c r="AB17" s="596"/>
      <c r="AC17" s="596"/>
      <c r="AD17" s="597">
        <v>3893604</v>
      </c>
      <c r="AE17" s="597"/>
      <c r="AF17" s="597"/>
      <c r="AG17" s="597"/>
      <c r="AH17" s="597"/>
      <c r="AI17" s="597"/>
      <c r="AJ17" s="597"/>
      <c r="AK17" s="597"/>
      <c r="AL17" s="598">
        <v>71.900000000000006</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982828</v>
      </c>
      <c r="CS17" s="594"/>
      <c r="CT17" s="594"/>
      <c r="CU17" s="594"/>
      <c r="CV17" s="594"/>
      <c r="CW17" s="594"/>
      <c r="CX17" s="594"/>
      <c r="CY17" s="595"/>
      <c r="CZ17" s="596">
        <v>11.4</v>
      </c>
      <c r="DA17" s="596"/>
      <c r="DB17" s="596"/>
      <c r="DC17" s="596"/>
      <c r="DD17" s="602" t="s">
        <v>109</v>
      </c>
      <c r="DE17" s="594"/>
      <c r="DF17" s="594"/>
      <c r="DG17" s="594"/>
      <c r="DH17" s="594"/>
      <c r="DI17" s="594"/>
      <c r="DJ17" s="594"/>
      <c r="DK17" s="594"/>
      <c r="DL17" s="594"/>
      <c r="DM17" s="594"/>
      <c r="DN17" s="594"/>
      <c r="DO17" s="594"/>
      <c r="DP17" s="595"/>
      <c r="DQ17" s="602">
        <v>902398</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398344</v>
      </c>
      <c r="S18" s="594"/>
      <c r="T18" s="594"/>
      <c r="U18" s="594"/>
      <c r="V18" s="594"/>
      <c r="W18" s="594"/>
      <c r="X18" s="594"/>
      <c r="Y18" s="595"/>
      <c r="Z18" s="596">
        <v>4.3</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5767202</v>
      </c>
      <c r="S20" s="594"/>
      <c r="T20" s="594"/>
      <c r="U20" s="594"/>
      <c r="V20" s="594"/>
      <c r="W20" s="594"/>
      <c r="X20" s="594"/>
      <c r="Y20" s="595"/>
      <c r="Z20" s="596">
        <v>62.8</v>
      </c>
      <c r="AA20" s="596"/>
      <c r="AB20" s="596"/>
      <c r="AC20" s="596"/>
      <c r="AD20" s="597">
        <v>5368858</v>
      </c>
      <c r="AE20" s="597"/>
      <c r="AF20" s="597"/>
      <c r="AG20" s="597"/>
      <c r="AH20" s="597"/>
      <c r="AI20" s="597"/>
      <c r="AJ20" s="597"/>
      <c r="AK20" s="597"/>
      <c r="AL20" s="598">
        <v>99.1</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8627072</v>
      </c>
      <c r="CS20" s="594"/>
      <c r="CT20" s="594"/>
      <c r="CU20" s="594"/>
      <c r="CV20" s="594"/>
      <c r="CW20" s="594"/>
      <c r="CX20" s="594"/>
      <c r="CY20" s="595"/>
      <c r="CZ20" s="596">
        <v>100</v>
      </c>
      <c r="DA20" s="596"/>
      <c r="DB20" s="596"/>
      <c r="DC20" s="596"/>
      <c r="DD20" s="602">
        <v>1916449</v>
      </c>
      <c r="DE20" s="594"/>
      <c r="DF20" s="594"/>
      <c r="DG20" s="594"/>
      <c r="DH20" s="594"/>
      <c r="DI20" s="594"/>
      <c r="DJ20" s="594"/>
      <c r="DK20" s="594"/>
      <c r="DL20" s="594"/>
      <c r="DM20" s="594"/>
      <c r="DN20" s="594"/>
      <c r="DO20" s="594"/>
      <c r="DP20" s="595"/>
      <c r="DQ20" s="602">
        <v>6425617</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1528</v>
      </c>
      <c r="S21" s="594"/>
      <c r="T21" s="594"/>
      <c r="U21" s="594"/>
      <c r="V21" s="594"/>
      <c r="W21" s="594"/>
      <c r="X21" s="594"/>
      <c r="Y21" s="595"/>
      <c r="Z21" s="596">
        <v>0</v>
      </c>
      <c r="AA21" s="596"/>
      <c r="AB21" s="596"/>
      <c r="AC21" s="596"/>
      <c r="AD21" s="597">
        <v>1528</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96108</v>
      </c>
      <c r="S22" s="594"/>
      <c r="T22" s="594"/>
      <c r="U22" s="594"/>
      <c r="V22" s="594"/>
      <c r="W22" s="594"/>
      <c r="X22" s="594"/>
      <c r="Y22" s="595"/>
      <c r="Z22" s="596">
        <v>1</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187582</v>
      </c>
      <c r="S23" s="594"/>
      <c r="T23" s="594"/>
      <c r="U23" s="594"/>
      <c r="V23" s="594"/>
      <c r="W23" s="594"/>
      <c r="X23" s="594"/>
      <c r="Y23" s="595"/>
      <c r="Z23" s="596">
        <v>2</v>
      </c>
      <c r="AA23" s="596"/>
      <c r="AB23" s="596"/>
      <c r="AC23" s="596"/>
      <c r="AD23" s="597">
        <v>2606</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30540</v>
      </c>
      <c r="S24" s="594"/>
      <c r="T24" s="594"/>
      <c r="U24" s="594"/>
      <c r="V24" s="594"/>
      <c r="W24" s="594"/>
      <c r="X24" s="594"/>
      <c r="Y24" s="595"/>
      <c r="Z24" s="596">
        <v>0.3</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2825167</v>
      </c>
      <c r="CS24" s="583"/>
      <c r="CT24" s="583"/>
      <c r="CU24" s="583"/>
      <c r="CV24" s="583"/>
      <c r="CW24" s="583"/>
      <c r="CX24" s="583"/>
      <c r="CY24" s="584"/>
      <c r="CZ24" s="624">
        <v>32.700000000000003</v>
      </c>
      <c r="DA24" s="625"/>
      <c r="DB24" s="625"/>
      <c r="DC24" s="626"/>
      <c r="DD24" s="623">
        <v>2316189</v>
      </c>
      <c r="DE24" s="583"/>
      <c r="DF24" s="583"/>
      <c r="DG24" s="583"/>
      <c r="DH24" s="583"/>
      <c r="DI24" s="583"/>
      <c r="DJ24" s="583"/>
      <c r="DK24" s="584"/>
      <c r="DL24" s="623">
        <v>2277179</v>
      </c>
      <c r="DM24" s="583"/>
      <c r="DN24" s="583"/>
      <c r="DO24" s="583"/>
      <c r="DP24" s="583"/>
      <c r="DQ24" s="583"/>
      <c r="DR24" s="583"/>
      <c r="DS24" s="583"/>
      <c r="DT24" s="583"/>
      <c r="DU24" s="583"/>
      <c r="DV24" s="584"/>
      <c r="DW24" s="587">
        <v>40</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628019</v>
      </c>
      <c r="S25" s="594"/>
      <c r="T25" s="594"/>
      <c r="U25" s="594"/>
      <c r="V25" s="594"/>
      <c r="W25" s="594"/>
      <c r="X25" s="594"/>
      <c r="Y25" s="595"/>
      <c r="Z25" s="596">
        <v>6.8</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1315828</v>
      </c>
      <c r="CS25" s="619"/>
      <c r="CT25" s="619"/>
      <c r="CU25" s="619"/>
      <c r="CV25" s="619"/>
      <c r="CW25" s="619"/>
      <c r="CX25" s="619"/>
      <c r="CY25" s="620"/>
      <c r="CZ25" s="627">
        <v>15.3</v>
      </c>
      <c r="DA25" s="628"/>
      <c r="DB25" s="628"/>
      <c r="DC25" s="629"/>
      <c r="DD25" s="602">
        <v>1207085</v>
      </c>
      <c r="DE25" s="619"/>
      <c r="DF25" s="619"/>
      <c r="DG25" s="619"/>
      <c r="DH25" s="619"/>
      <c r="DI25" s="619"/>
      <c r="DJ25" s="619"/>
      <c r="DK25" s="620"/>
      <c r="DL25" s="602">
        <v>1197618</v>
      </c>
      <c r="DM25" s="619"/>
      <c r="DN25" s="619"/>
      <c r="DO25" s="619"/>
      <c r="DP25" s="619"/>
      <c r="DQ25" s="619"/>
      <c r="DR25" s="619"/>
      <c r="DS25" s="619"/>
      <c r="DT25" s="619"/>
      <c r="DU25" s="619"/>
      <c r="DV25" s="620"/>
      <c r="DW25" s="598">
        <v>21.1</v>
      </c>
      <c r="DX25" s="621"/>
      <c r="DY25" s="621"/>
      <c r="DZ25" s="621"/>
      <c r="EA25" s="621"/>
      <c r="EB25" s="621"/>
      <c r="EC25" s="622"/>
    </row>
    <row r="26" spans="2:133" ht="11.25" customHeight="1">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877909</v>
      </c>
      <c r="CS26" s="594"/>
      <c r="CT26" s="594"/>
      <c r="CU26" s="594"/>
      <c r="CV26" s="594"/>
      <c r="CW26" s="594"/>
      <c r="CX26" s="594"/>
      <c r="CY26" s="595"/>
      <c r="CZ26" s="627">
        <v>10.199999999999999</v>
      </c>
      <c r="DA26" s="628"/>
      <c r="DB26" s="628"/>
      <c r="DC26" s="629"/>
      <c r="DD26" s="602">
        <v>774058</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c r="B27" s="590" t="s">
        <v>277</v>
      </c>
      <c r="C27" s="591"/>
      <c r="D27" s="591"/>
      <c r="E27" s="591"/>
      <c r="F27" s="591"/>
      <c r="G27" s="591"/>
      <c r="H27" s="591"/>
      <c r="I27" s="591"/>
      <c r="J27" s="591"/>
      <c r="K27" s="591"/>
      <c r="L27" s="591"/>
      <c r="M27" s="591"/>
      <c r="N27" s="591"/>
      <c r="O27" s="591"/>
      <c r="P27" s="591"/>
      <c r="Q27" s="592"/>
      <c r="R27" s="593">
        <v>493804</v>
      </c>
      <c r="S27" s="594"/>
      <c r="T27" s="594"/>
      <c r="U27" s="594"/>
      <c r="V27" s="594"/>
      <c r="W27" s="594"/>
      <c r="X27" s="594"/>
      <c r="Y27" s="595"/>
      <c r="Z27" s="596">
        <v>5.4</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1079955</v>
      </c>
      <c r="BH27" s="594"/>
      <c r="BI27" s="594"/>
      <c r="BJ27" s="594"/>
      <c r="BK27" s="594"/>
      <c r="BL27" s="594"/>
      <c r="BM27" s="594"/>
      <c r="BN27" s="595"/>
      <c r="BO27" s="596">
        <v>100</v>
      </c>
      <c r="BP27" s="596"/>
      <c r="BQ27" s="596"/>
      <c r="BR27" s="596"/>
      <c r="BS27" s="602">
        <v>12502</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526511</v>
      </c>
      <c r="CS27" s="619"/>
      <c r="CT27" s="619"/>
      <c r="CU27" s="619"/>
      <c r="CV27" s="619"/>
      <c r="CW27" s="619"/>
      <c r="CX27" s="619"/>
      <c r="CY27" s="620"/>
      <c r="CZ27" s="627">
        <v>6.1</v>
      </c>
      <c r="DA27" s="628"/>
      <c r="DB27" s="628"/>
      <c r="DC27" s="629"/>
      <c r="DD27" s="602">
        <v>206706</v>
      </c>
      <c r="DE27" s="619"/>
      <c r="DF27" s="619"/>
      <c r="DG27" s="619"/>
      <c r="DH27" s="619"/>
      <c r="DI27" s="619"/>
      <c r="DJ27" s="619"/>
      <c r="DK27" s="620"/>
      <c r="DL27" s="602">
        <v>177163</v>
      </c>
      <c r="DM27" s="619"/>
      <c r="DN27" s="619"/>
      <c r="DO27" s="619"/>
      <c r="DP27" s="619"/>
      <c r="DQ27" s="619"/>
      <c r="DR27" s="619"/>
      <c r="DS27" s="619"/>
      <c r="DT27" s="619"/>
      <c r="DU27" s="619"/>
      <c r="DV27" s="620"/>
      <c r="DW27" s="598">
        <v>3.1</v>
      </c>
      <c r="DX27" s="621"/>
      <c r="DY27" s="621"/>
      <c r="DZ27" s="621"/>
      <c r="EA27" s="621"/>
      <c r="EB27" s="621"/>
      <c r="EC27" s="622"/>
    </row>
    <row r="28" spans="2:133" ht="11.25" customHeight="1">
      <c r="B28" s="590" t="s">
        <v>280</v>
      </c>
      <c r="C28" s="591"/>
      <c r="D28" s="591"/>
      <c r="E28" s="591"/>
      <c r="F28" s="591"/>
      <c r="G28" s="591"/>
      <c r="H28" s="591"/>
      <c r="I28" s="591"/>
      <c r="J28" s="591"/>
      <c r="K28" s="591"/>
      <c r="L28" s="591"/>
      <c r="M28" s="591"/>
      <c r="N28" s="591"/>
      <c r="O28" s="591"/>
      <c r="P28" s="591"/>
      <c r="Q28" s="592"/>
      <c r="R28" s="593">
        <v>105736</v>
      </c>
      <c r="S28" s="594"/>
      <c r="T28" s="594"/>
      <c r="U28" s="594"/>
      <c r="V28" s="594"/>
      <c r="W28" s="594"/>
      <c r="X28" s="594"/>
      <c r="Y28" s="595"/>
      <c r="Z28" s="596">
        <v>1.2</v>
      </c>
      <c r="AA28" s="596"/>
      <c r="AB28" s="596"/>
      <c r="AC28" s="596"/>
      <c r="AD28" s="597">
        <v>43776</v>
      </c>
      <c r="AE28" s="597"/>
      <c r="AF28" s="597"/>
      <c r="AG28" s="597"/>
      <c r="AH28" s="597"/>
      <c r="AI28" s="597"/>
      <c r="AJ28" s="597"/>
      <c r="AK28" s="597"/>
      <c r="AL28" s="598">
        <v>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982828</v>
      </c>
      <c r="CS28" s="594"/>
      <c r="CT28" s="594"/>
      <c r="CU28" s="594"/>
      <c r="CV28" s="594"/>
      <c r="CW28" s="594"/>
      <c r="CX28" s="594"/>
      <c r="CY28" s="595"/>
      <c r="CZ28" s="627">
        <v>11.4</v>
      </c>
      <c r="DA28" s="628"/>
      <c r="DB28" s="628"/>
      <c r="DC28" s="629"/>
      <c r="DD28" s="602">
        <v>902398</v>
      </c>
      <c r="DE28" s="594"/>
      <c r="DF28" s="594"/>
      <c r="DG28" s="594"/>
      <c r="DH28" s="594"/>
      <c r="DI28" s="594"/>
      <c r="DJ28" s="594"/>
      <c r="DK28" s="595"/>
      <c r="DL28" s="602">
        <v>902398</v>
      </c>
      <c r="DM28" s="594"/>
      <c r="DN28" s="594"/>
      <c r="DO28" s="594"/>
      <c r="DP28" s="594"/>
      <c r="DQ28" s="594"/>
      <c r="DR28" s="594"/>
      <c r="DS28" s="594"/>
      <c r="DT28" s="594"/>
      <c r="DU28" s="594"/>
      <c r="DV28" s="595"/>
      <c r="DW28" s="598">
        <v>15.9</v>
      </c>
      <c r="DX28" s="621"/>
      <c r="DY28" s="621"/>
      <c r="DZ28" s="621"/>
      <c r="EA28" s="621"/>
      <c r="EB28" s="621"/>
      <c r="EC28" s="622"/>
    </row>
    <row r="29" spans="2:133" ht="11.25" customHeight="1">
      <c r="B29" s="590" t="s">
        <v>282</v>
      </c>
      <c r="C29" s="591"/>
      <c r="D29" s="591"/>
      <c r="E29" s="591"/>
      <c r="F29" s="591"/>
      <c r="G29" s="591"/>
      <c r="H29" s="591"/>
      <c r="I29" s="591"/>
      <c r="J29" s="591"/>
      <c r="K29" s="591"/>
      <c r="L29" s="591"/>
      <c r="M29" s="591"/>
      <c r="N29" s="591"/>
      <c r="O29" s="591"/>
      <c r="P29" s="591"/>
      <c r="Q29" s="592"/>
      <c r="R29" s="593">
        <v>41190</v>
      </c>
      <c r="S29" s="594"/>
      <c r="T29" s="594"/>
      <c r="U29" s="594"/>
      <c r="V29" s="594"/>
      <c r="W29" s="594"/>
      <c r="X29" s="594"/>
      <c r="Y29" s="595"/>
      <c r="Z29" s="596">
        <v>0.4</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981904</v>
      </c>
      <c r="CS29" s="619"/>
      <c r="CT29" s="619"/>
      <c r="CU29" s="619"/>
      <c r="CV29" s="619"/>
      <c r="CW29" s="619"/>
      <c r="CX29" s="619"/>
      <c r="CY29" s="620"/>
      <c r="CZ29" s="627">
        <v>11.4</v>
      </c>
      <c r="DA29" s="628"/>
      <c r="DB29" s="628"/>
      <c r="DC29" s="629"/>
      <c r="DD29" s="602">
        <v>901474</v>
      </c>
      <c r="DE29" s="619"/>
      <c r="DF29" s="619"/>
      <c r="DG29" s="619"/>
      <c r="DH29" s="619"/>
      <c r="DI29" s="619"/>
      <c r="DJ29" s="619"/>
      <c r="DK29" s="620"/>
      <c r="DL29" s="602">
        <v>901474</v>
      </c>
      <c r="DM29" s="619"/>
      <c r="DN29" s="619"/>
      <c r="DO29" s="619"/>
      <c r="DP29" s="619"/>
      <c r="DQ29" s="619"/>
      <c r="DR29" s="619"/>
      <c r="DS29" s="619"/>
      <c r="DT29" s="619"/>
      <c r="DU29" s="619"/>
      <c r="DV29" s="620"/>
      <c r="DW29" s="598">
        <v>15.9</v>
      </c>
      <c r="DX29" s="621"/>
      <c r="DY29" s="621"/>
      <c r="DZ29" s="621"/>
      <c r="EA29" s="621"/>
      <c r="EB29" s="621"/>
      <c r="EC29" s="622"/>
    </row>
    <row r="30" spans="2:133" ht="11.25" customHeight="1">
      <c r="B30" s="590" t="s">
        <v>287</v>
      </c>
      <c r="C30" s="591"/>
      <c r="D30" s="591"/>
      <c r="E30" s="591"/>
      <c r="F30" s="591"/>
      <c r="G30" s="591"/>
      <c r="H30" s="591"/>
      <c r="I30" s="591"/>
      <c r="J30" s="591"/>
      <c r="K30" s="591"/>
      <c r="L30" s="591"/>
      <c r="M30" s="591"/>
      <c r="N30" s="591"/>
      <c r="O30" s="591"/>
      <c r="P30" s="591"/>
      <c r="Q30" s="592"/>
      <c r="R30" s="593">
        <v>279247</v>
      </c>
      <c r="S30" s="594"/>
      <c r="T30" s="594"/>
      <c r="U30" s="594"/>
      <c r="V30" s="594"/>
      <c r="W30" s="594"/>
      <c r="X30" s="594"/>
      <c r="Y30" s="595"/>
      <c r="Z30" s="596">
        <v>3</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99.5</v>
      </c>
      <c r="BH30" s="652"/>
      <c r="BI30" s="652"/>
      <c r="BJ30" s="652"/>
      <c r="BK30" s="652"/>
      <c r="BL30" s="652"/>
      <c r="BM30" s="588">
        <v>96.4</v>
      </c>
      <c r="BN30" s="652"/>
      <c r="BO30" s="652"/>
      <c r="BP30" s="652"/>
      <c r="BQ30" s="653"/>
      <c r="BR30" s="651">
        <v>99</v>
      </c>
      <c r="BS30" s="652"/>
      <c r="BT30" s="652"/>
      <c r="BU30" s="652"/>
      <c r="BV30" s="652"/>
      <c r="BW30" s="652"/>
      <c r="BX30" s="588">
        <v>95.8</v>
      </c>
      <c r="BY30" s="652"/>
      <c r="BZ30" s="652"/>
      <c r="CA30" s="652"/>
      <c r="CB30" s="653"/>
      <c r="CD30" s="656"/>
      <c r="CE30" s="657"/>
      <c r="CF30" s="607" t="s">
        <v>290</v>
      </c>
      <c r="CG30" s="608"/>
      <c r="CH30" s="608"/>
      <c r="CI30" s="608"/>
      <c r="CJ30" s="608"/>
      <c r="CK30" s="608"/>
      <c r="CL30" s="608"/>
      <c r="CM30" s="608"/>
      <c r="CN30" s="608"/>
      <c r="CO30" s="608"/>
      <c r="CP30" s="608"/>
      <c r="CQ30" s="609"/>
      <c r="CR30" s="593">
        <v>888216</v>
      </c>
      <c r="CS30" s="594"/>
      <c r="CT30" s="594"/>
      <c r="CU30" s="594"/>
      <c r="CV30" s="594"/>
      <c r="CW30" s="594"/>
      <c r="CX30" s="594"/>
      <c r="CY30" s="595"/>
      <c r="CZ30" s="627">
        <v>10.3</v>
      </c>
      <c r="DA30" s="628"/>
      <c r="DB30" s="628"/>
      <c r="DC30" s="629"/>
      <c r="DD30" s="602">
        <v>817091</v>
      </c>
      <c r="DE30" s="594"/>
      <c r="DF30" s="594"/>
      <c r="DG30" s="594"/>
      <c r="DH30" s="594"/>
      <c r="DI30" s="594"/>
      <c r="DJ30" s="594"/>
      <c r="DK30" s="595"/>
      <c r="DL30" s="602">
        <v>817091</v>
      </c>
      <c r="DM30" s="594"/>
      <c r="DN30" s="594"/>
      <c r="DO30" s="594"/>
      <c r="DP30" s="594"/>
      <c r="DQ30" s="594"/>
      <c r="DR30" s="594"/>
      <c r="DS30" s="594"/>
      <c r="DT30" s="594"/>
      <c r="DU30" s="594"/>
      <c r="DV30" s="595"/>
      <c r="DW30" s="598">
        <v>14.4</v>
      </c>
      <c r="DX30" s="621"/>
      <c r="DY30" s="621"/>
      <c r="DZ30" s="621"/>
      <c r="EA30" s="621"/>
      <c r="EB30" s="621"/>
      <c r="EC30" s="622"/>
    </row>
    <row r="31" spans="2:133" ht="11.25" customHeight="1">
      <c r="B31" s="590" t="s">
        <v>291</v>
      </c>
      <c r="C31" s="591"/>
      <c r="D31" s="591"/>
      <c r="E31" s="591"/>
      <c r="F31" s="591"/>
      <c r="G31" s="591"/>
      <c r="H31" s="591"/>
      <c r="I31" s="591"/>
      <c r="J31" s="591"/>
      <c r="K31" s="591"/>
      <c r="L31" s="591"/>
      <c r="M31" s="591"/>
      <c r="N31" s="591"/>
      <c r="O31" s="591"/>
      <c r="P31" s="591"/>
      <c r="Q31" s="592"/>
      <c r="R31" s="593">
        <v>491067</v>
      </c>
      <c r="S31" s="594"/>
      <c r="T31" s="594"/>
      <c r="U31" s="594"/>
      <c r="V31" s="594"/>
      <c r="W31" s="594"/>
      <c r="X31" s="594"/>
      <c r="Y31" s="595"/>
      <c r="Z31" s="596">
        <v>5.4</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99.5</v>
      </c>
      <c r="BH31" s="619"/>
      <c r="BI31" s="619"/>
      <c r="BJ31" s="619"/>
      <c r="BK31" s="619"/>
      <c r="BL31" s="619"/>
      <c r="BM31" s="599">
        <v>97.1</v>
      </c>
      <c r="BN31" s="649"/>
      <c r="BO31" s="649"/>
      <c r="BP31" s="649"/>
      <c r="BQ31" s="650"/>
      <c r="BR31" s="648">
        <v>99.4</v>
      </c>
      <c r="BS31" s="619"/>
      <c r="BT31" s="619"/>
      <c r="BU31" s="619"/>
      <c r="BV31" s="619"/>
      <c r="BW31" s="619"/>
      <c r="BX31" s="599">
        <v>96.9</v>
      </c>
      <c r="BY31" s="649"/>
      <c r="BZ31" s="649"/>
      <c r="CA31" s="649"/>
      <c r="CB31" s="650"/>
      <c r="CD31" s="656"/>
      <c r="CE31" s="657"/>
      <c r="CF31" s="607" t="s">
        <v>294</v>
      </c>
      <c r="CG31" s="608"/>
      <c r="CH31" s="608"/>
      <c r="CI31" s="608"/>
      <c r="CJ31" s="608"/>
      <c r="CK31" s="608"/>
      <c r="CL31" s="608"/>
      <c r="CM31" s="608"/>
      <c r="CN31" s="608"/>
      <c r="CO31" s="608"/>
      <c r="CP31" s="608"/>
      <c r="CQ31" s="609"/>
      <c r="CR31" s="593">
        <v>93688</v>
      </c>
      <c r="CS31" s="619"/>
      <c r="CT31" s="619"/>
      <c r="CU31" s="619"/>
      <c r="CV31" s="619"/>
      <c r="CW31" s="619"/>
      <c r="CX31" s="619"/>
      <c r="CY31" s="620"/>
      <c r="CZ31" s="627">
        <v>1.1000000000000001</v>
      </c>
      <c r="DA31" s="628"/>
      <c r="DB31" s="628"/>
      <c r="DC31" s="629"/>
      <c r="DD31" s="602">
        <v>84383</v>
      </c>
      <c r="DE31" s="619"/>
      <c r="DF31" s="619"/>
      <c r="DG31" s="619"/>
      <c r="DH31" s="619"/>
      <c r="DI31" s="619"/>
      <c r="DJ31" s="619"/>
      <c r="DK31" s="620"/>
      <c r="DL31" s="602">
        <v>84383</v>
      </c>
      <c r="DM31" s="619"/>
      <c r="DN31" s="619"/>
      <c r="DO31" s="619"/>
      <c r="DP31" s="619"/>
      <c r="DQ31" s="619"/>
      <c r="DR31" s="619"/>
      <c r="DS31" s="619"/>
      <c r="DT31" s="619"/>
      <c r="DU31" s="619"/>
      <c r="DV31" s="620"/>
      <c r="DW31" s="598">
        <v>1.5</v>
      </c>
      <c r="DX31" s="621"/>
      <c r="DY31" s="621"/>
      <c r="DZ31" s="621"/>
      <c r="EA31" s="621"/>
      <c r="EB31" s="621"/>
      <c r="EC31" s="622"/>
    </row>
    <row r="32" spans="2:133" ht="11.25" customHeight="1">
      <c r="B32" s="590" t="s">
        <v>295</v>
      </c>
      <c r="C32" s="591"/>
      <c r="D32" s="591"/>
      <c r="E32" s="591"/>
      <c r="F32" s="591"/>
      <c r="G32" s="591"/>
      <c r="H32" s="591"/>
      <c r="I32" s="591"/>
      <c r="J32" s="591"/>
      <c r="K32" s="591"/>
      <c r="L32" s="591"/>
      <c r="M32" s="591"/>
      <c r="N32" s="591"/>
      <c r="O32" s="591"/>
      <c r="P32" s="591"/>
      <c r="Q32" s="592"/>
      <c r="R32" s="593">
        <v>235373</v>
      </c>
      <c r="S32" s="594"/>
      <c r="T32" s="594"/>
      <c r="U32" s="594"/>
      <c r="V32" s="594"/>
      <c r="W32" s="594"/>
      <c r="X32" s="594"/>
      <c r="Y32" s="595"/>
      <c r="Z32" s="596">
        <v>2.6</v>
      </c>
      <c r="AA32" s="596"/>
      <c r="AB32" s="596"/>
      <c r="AC32" s="596"/>
      <c r="AD32" s="597">
        <v>1169</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99.5</v>
      </c>
      <c r="BH32" s="661"/>
      <c r="BI32" s="661"/>
      <c r="BJ32" s="661"/>
      <c r="BK32" s="661"/>
      <c r="BL32" s="661"/>
      <c r="BM32" s="662">
        <v>94.7</v>
      </c>
      <c r="BN32" s="661"/>
      <c r="BO32" s="661"/>
      <c r="BP32" s="661"/>
      <c r="BQ32" s="663"/>
      <c r="BR32" s="660">
        <v>97.8</v>
      </c>
      <c r="BS32" s="661"/>
      <c r="BT32" s="661"/>
      <c r="BU32" s="661"/>
      <c r="BV32" s="661"/>
      <c r="BW32" s="661"/>
      <c r="BX32" s="662">
        <v>93</v>
      </c>
      <c r="BY32" s="661"/>
      <c r="BZ32" s="661"/>
      <c r="CA32" s="661"/>
      <c r="CB32" s="663"/>
      <c r="CD32" s="658"/>
      <c r="CE32" s="659"/>
      <c r="CF32" s="607" t="s">
        <v>297</v>
      </c>
      <c r="CG32" s="608"/>
      <c r="CH32" s="608"/>
      <c r="CI32" s="608"/>
      <c r="CJ32" s="608"/>
      <c r="CK32" s="608"/>
      <c r="CL32" s="608"/>
      <c r="CM32" s="608"/>
      <c r="CN32" s="608"/>
      <c r="CO32" s="608"/>
      <c r="CP32" s="608"/>
      <c r="CQ32" s="609"/>
      <c r="CR32" s="593">
        <v>924</v>
      </c>
      <c r="CS32" s="594"/>
      <c r="CT32" s="594"/>
      <c r="CU32" s="594"/>
      <c r="CV32" s="594"/>
      <c r="CW32" s="594"/>
      <c r="CX32" s="594"/>
      <c r="CY32" s="595"/>
      <c r="CZ32" s="627">
        <v>0</v>
      </c>
      <c r="DA32" s="628"/>
      <c r="DB32" s="628"/>
      <c r="DC32" s="629"/>
      <c r="DD32" s="602">
        <v>924</v>
      </c>
      <c r="DE32" s="594"/>
      <c r="DF32" s="594"/>
      <c r="DG32" s="594"/>
      <c r="DH32" s="594"/>
      <c r="DI32" s="594"/>
      <c r="DJ32" s="594"/>
      <c r="DK32" s="595"/>
      <c r="DL32" s="602">
        <v>924</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298</v>
      </c>
      <c r="C33" s="591"/>
      <c r="D33" s="591"/>
      <c r="E33" s="591"/>
      <c r="F33" s="591"/>
      <c r="G33" s="591"/>
      <c r="H33" s="591"/>
      <c r="I33" s="591"/>
      <c r="J33" s="591"/>
      <c r="K33" s="591"/>
      <c r="L33" s="591"/>
      <c r="M33" s="591"/>
      <c r="N33" s="591"/>
      <c r="O33" s="591"/>
      <c r="P33" s="591"/>
      <c r="Q33" s="592"/>
      <c r="R33" s="593">
        <v>819000</v>
      </c>
      <c r="S33" s="594"/>
      <c r="T33" s="594"/>
      <c r="U33" s="594"/>
      <c r="V33" s="594"/>
      <c r="W33" s="594"/>
      <c r="X33" s="594"/>
      <c r="Y33" s="595"/>
      <c r="Z33" s="596">
        <v>8.9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3744227</v>
      </c>
      <c r="CS33" s="619"/>
      <c r="CT33" s="619"/>
      <c r="CU33" s="619"/>
      <c r="CV33" s="619"/>
      <c r="CW33" s="619"/>
      <c r="CX33" s="619"/>
      <c r="CY33" s="620"/>
      <c r="CZ33" s="627">
        <v>43.4</v>
      </c>
      <c r="DA33" s="628"/>
      <c r="DB33" s="628"/>
      <c r="DC33" s="629"/>
      <c r="DD33" s="602">
        <v>3208331</v>
      </c>
      <c r="DE33" s="619"/>
      <c r="DF33" s="619"/>
      <c r="DG33" s="619"/>
      <c r="DH33" s="619"/>
      <c r="DI33" s="619"/>
      <c r="DJ33" s="619"/>
      <c r="DK33" s="620"/>
      <c r="DL33" s="602">
        <v>2125738</v>
      </c>
      <c r="DM33" s="619"/>
      <c r="DN33" s="619"/>
      <c r="DO33" s="619"/>
      <c r="DP33" s="619"/>
      <c r="DQ33" s="619"/>
      <c r="DR33" s="619"/>
      <c r="DS33" s="619"/>
      <c r="DT33" s="619"/>
      <c r="DU33" s="619"/>
      <c r="DV33" s="620"/>
      <c r="DW33" s="598">
        <v>37.4</v>
      </c>
      <c r="DX33" s="621"/>
      <c r="DY33" s="621"/>
      <c r="DZ33" s="621"/>
      <c r="EA33" s="621"/>
      <c r="EB33" s="621"/>
      <c r="EC33" s="622"/>
    </row>
    <row r="34" spans="2:133" ht="11.25" customHeight="1">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1203620</v>
      </c>
      <c r="CS34" s="594"/>
      <c r="CT34" s="594"/>
      <c r="CU34" s="594"/>
      <c r="CV34" s="594"/>
      <c r="CW34" s="594"/>
      <c r="CX34" s="594"/>
      <c r="CY34" s="595"/>
      <c r="CZ34" s="627">
        <v>14</v>
      </c>
      <c r="DA34" s="628"/>
      <c r="DB34" s="628"/>
      <c r="DC34" s="629"/>
      <c r="DD34" s="602">
        <v>1015566</v>
      </c>
      <c r="DE34" s="594"/>
      <c r="DF34" s="594"/>
      <c r="DG34" s="594"/>
      <c r="DH34" s="594"/>
      <c r="DI34" s="594"/>
      <c r="DJ34" s="594"/>
      <c r="DK34" s="595"/>
      <c r="DL34" s="602">
        <v>814743</v>
      </c>
      <c r="DM34" s="594"/>
      <c r="DN34" s="594"/>
      <c r="DO34" s="594"/>
      <c r="DP34" s="594"/>
      <c r="DQ34" s="594"/>
      <c r="DR34" s="594"/>
      <c r="DS34" s="594"/>
      <c r="DT34" s="594"/>
      <c r="DU34" s="594"/>
      <c r="DV34" s="595"/>
      <c r="DW34" s="598">
        <v>14.3</v>
      </c>
      <c r="DX34" s="621"/>
      <c r="DY34" s="621"/>
      <c r="DZ34" s="621"/>
      <c r="EA34" s="621"/>
      <c r="EB34" s="621"/>
      <c r="EC34" s="622"/>
    </row>
    <row r="35" spans="2:133" ht="11.25" customHeight="1">
      <c r="B35" s="590" t="s">
        <v>304</v>
      </c>
      <c r="C35" s="591"/>
      <c r="D35" s="591"/>
      <c r="E35" s="591"/>
      <c r="F35" s="591"/>
      <c r="G35" s="591"/>
      <c r="H35" s="591"/>
      <c r="I35" s="591"/>
      <c r="J35" s="591"/>
      <c r="K35" s="591"/>
      <c r="L35" s="591"/>
      <c r="M35" s="591"/>
      <c r="N35" s="591"/>
      <c r="O35" s="591"/>
      <c r="P35" s="591"/>
      <c r="Q35" s="592"/>
      <c r="R35" s="593">
        <v>268100</v>
      </c>
      <c r="S35" s="594"/>
      <c r="T35" s="594"/>
      <c r="U35" s="594"/>
      <c r="V35" s="594"/>
      <c r="W35" s="594"/>
      <c r="X35" s="594"/>
      <c r="Y35" s="595"/>
      <c r="Z35" s="596">
        <v>2.9</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758864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64053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307897</v>
      </c>
      <c r="CS35" s="619"/>
      <c r="CT35" s="619"/>
      <c r="CU35" s="619"/>
      <c r="CV35" s="619"/>
      <c r="CW35" s="619"/>
      <c r="CX35" s="619"/>
      <c r="CY35" s="620"/>
      <c r="CZ35" s="627">
        <v>3.6</v>
      </c>
      <c r="DA35" s="628"/>
      <c r="DB35" s="628"/>
      <c r="DC35" s="629"/>
      <c r="DD35" s="602">
        <v>295533</v>
      </c>
      <c r="DE35" s="619"/>
      <c r="DF35" s="619"/>
      <c r="DG35" s="619"/>
      <c r="DH35" s="619"/>
      <c r="DI35" s="619"/>
      <c r="DJ35" s="619"/>
      <c r="DK35" s="620"/>
      <c r="DL35" s="602">
        <v>248628</v>
      </c>
      <c r="DM35" s="619"/>
      <c r="DN35" s="619"/>
      <c r="DO35" s="619"/>
      <c r="DP35" s="619"/>
      <c r="DQ35" s="619"/>
      <c r="DR35" s="619"/>
      <c r="DS35" s="619"/>
      <c r="DT35" s="619"/>
      <c r="DU35" s="619"/>
      <c r="DV35" s="620"/>
      <c r="DW35" s="598">
        <v>4.4000000000000004</v>
      </c>
      <c r="DX35" s="621"/>
      <c r="DY35" s="621"/>
      <c r="DZ35" s="621"/>
      <c r="EA35" s="621"/>
      <c r="EB35" s="621"/>
      <c r="EC35" s="622"/>
    </row>
    <row r="36" spans="2:133" ht="11.25" customHeight="1">
      <c r="B36" s="636" t="s">
        <v>308</v>
      </c>
      <c r="C36" s="637"/>
      <c r="D36" s="637"/>
      <c r="E36" s="637"/>
      <c r="F36" s="637"/>
      <c r="G36" s="637"/>
      <c r="H36" s="637"/>
      <c r="I36" s="637"/>
      <c r="J36" s="637"/>
      <c r="K36" s="637"/>
      <c r="L36" s="637"/>
      <c r="M36" s="637"/>
      <c r="N36" s="637"/>
      <c r="O36" s="637"/>
      <c r="P36" s="637"/>
      <c r="Q36" s="638"/>
      <c r="R36" s="665">
        <v>9176396</v>
      </c>
      <c r="S36" s="666"/>
      <c r="T36" s="666"/>
      <c r="U36" s="666"/>
      <c r="V36" s="666"/>
      <c r="W36" s="666"/>
      <c r="X36" s="666"/>
      <c r="Y36" s="667"/>
      <c r="Z36" s="668">
        <v>100</v>
      </c>
      <c r="AA36" s="668"/>
      <c r="AB36" s="668"/>
      <c r="AC36" s="668"/>
      <c r="AD36" s="669">
        <v>5417937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210000</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55343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1049845</v>
      </c>
      <c r="CS36" s="594"/>
      <c r="CT36" s="594"/>
      <c r="CU36" s="594"/>
      <c r="CV36" s="594"/>
      <c r="CW36" s="594"/>
      <c r="CX36" s="594"/>
      <c r="CY36" s="595"/>
      <c r="CZ36" s="627">
        <v>12.2</v>
      </c>
      <c r="DA36" s="628"/>
      <c r="DB36" s="628"/>
      <c r="DC36" s="629"/>
      <c r="DD36" s="602">
        <v>830511</v>
      </c>
      <c r="DE36" s="594"/>
      <c r="DF36" s="594"/>
      <c r="DG36" s="594"/>
      <c r="DH36" s="594"/>
      <c r="DI36" s="594"/>
      <c r="DJ36" s="594"/>
      <c r="DK36" s="595"/>
      <c r="DL36" s="602">
        <v>528001</v>
      </c>
      <c r="DM36" s="594"/>
      <c r="DN36" s="594"/>
      <c r="DO36" s="594"/>
      <c r="DP36" s="594"/>
      <c r="DQ36" s="594"/>
      <c r="DR36" s="594"/>
      <c r="DS36" s="594"/>
      <c r="DT36" s="594"/>
      <c r="DU36" s="594"/>
      <c r="DV36" s="595"/>
      <c r="DW36" s="598">
        <v>9.3000000000000007</v>
      </c>
      <c r="DX36" s="621"/>
      <c r="DY36" s="621"/>
      <c r="DZ36" s="621"/>
      <c r="EA36" s="621"/>
      <c r="EB36" s="621"/>
      <c r="EC36" s="622"/>
    </row>
    <row r="37" spans="2:133" ht="11.25" customHeight="1">
      <c r="AQ37" s="672" t="s">
        <v>312</v>
      </c>
      <c r="AR37" s="673"/>
      <c r="AS37" s="673"/>
      <c r="AT37" s="673"/>
      <c r="AU37" s="673"/>
      <c r="AV37" s="673"/>
      <c r="AW37" s="673"/>
      <c r="AX37" s="673"/>
      <c r="AY37" s="674"/>
      <c r="AZ37" s="593">
        <v>43386</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1728</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540358</v>
      </c>
      <c r="CS37" s="619"/>
      <c r="CT37" s="619"/>
      <c r="CU37" s="619"/>
      <c r="CV37" s="619"/>
      <c r="CW37" s="619"/>
      <c r="CX37" s="619"/>
      <c r="CY37" s="620"/>
      <c r="CZ37" s="627">
        <v>6.3</v>
      </c>
      <c r="DA37" s="628"/>
      <c r="DB37" s="628"/>
      <c r="DC37" s="629"/>
      <c r="DD37" s="602">
        <v>421858</v>
      </c>
      <c r="DE37" s="619"/>
      <c r="DF37" s="619"/>
      <c r="DG37" s="619"/>
      <c r="DH37" s="619"/>
      <c r="DI37" s="619"/>
      <c r="DJ37" s="619"/>
      <c r="DK37" s="620"/>
      <c r="DL37" s="602">
        <v>333452</v>
      </c>
      <c r="DM37" s="619"/>
      <c r="DN37" s="619"/>
      <c r="DO37" s="619"/>
      <c r="DP37" s="619"/>
      <c r="DQ37" s="619"/>
      <c r="DR37" s="619"/>
      <c r="DS37" s="619"/>
      <c r="DT37" s="619"/>
      <c r="DU37" s="619"/>
      <c r="DV37" s="620"/>
      <c r="DW37" s="598">
        <v>5.9</v>
      </c>
      <c r="DX37" s="621"/>
      <c r="DY37" s="621"/>
      <c r="DZ37" s="621"/>
      <c r="EA37" s="621"/>
      <c r="EB37" s="621"/>
      <c r="EC37" s="622"/>
    </row>
    <row r="38" spans="2:133" ht="11.25" customHeight="1">
      <c r="AQ38" s="672" t="s">
        <v>315</v>
      </c>
      <c r="AR38" s="673"/>
      <c r="AS38" s="673"/>
      <c r="AT38" s="673"/>
      <c r="AU38" s="673"/>
      <c r="AV38" s="673"/>
      <c r="AW38" s="673"/>
      <c r="AX38" s="673"/>
      <c r="AY38" s="674"/>
      <c r="AZ38" s="593">
        <v>13054</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3618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715478</v>
      </c>
      <c r="CS38" s="594"/>
      <c r="CT38" s="594"/>
      <c r="CU38" s="594"/>
      <c r="CV38" s="594"/>
      <c r="CW38" s="594"/>
      <c r="CX38" s="594"/>
      <c r="CY38" s="595"/>
      <c r="CZ38" s="627">
        <v>8.3000000000000007</v>
      </c>
      <c r="DA38" s="628"/>
      <c r="DB38" s="628"/>
      <c r="DC38" s="629"/>
      <c r="DD38" s="602">
        <v>614221</v>
      </c>
      <c r="DE38" s="594"/>
      <c r="DF38" s="594"/>
      <c r="DG38" s="594"/>
      <c r="DH38" s="594"/>
      <c r="DI38" s="594"/>
      <c r="DJ38" s="594"/>
      <c r="DK38" s="595"/>
      <c r="DL38" s="602">
        <v>534366</v>
      </c>
      <c r="DM38" s="594"/>
      <c r="DN38" s="594"/>
      <c r="DO38" s="594"/>
      <c r="DP38" s="594"/>
      <c r="DQ38" s="594"/>
      <c r="DR38" s="594"/>
      <c r="DS38" s="594"/>
      <c r="DT38" s="594"/>
      <c r="DU38" s="594"/>
      <c r="DV38" s="595"/>
      <c r="DW38" s="598">
        <v>9.4</v>
      </c>
      <c r="DX38" s="621"/>
      <c r="DY38" s="621"/>
      <c r="DZ38" s="621"/>
      <c r="EA38" s="621"/>
      <c r="EB38" s="621"/>
      <c r="EC38" s="622"/>
    </row>
    <row r="39" spans="2:133" ht="11.25" customHeight="1">
      <c r="AQ39" s="672" t="s">
        <v>318</v>
      </c>
      <c r="AR39" s="673"/>
      <c r="AS39" s="673"/>
      <c r="AT39" s="673"/>
      <c r="AU39" s="673"/>
      <c r="AV39" s="673"/>
      <c r="AW39" s="673"/>
      <c r="AX39" s="673"/>
      <c r="AY39" s="674"/>
      <c r="AZ39" s="593">
        <v>8300</v>
      </c>
      <c r="BA39" s="594"/>
      <c r="BB39" s="594"/>
      <c r="BC39" s="594"/>
      <c r="BD39" s="619"/>
      <c r="BE39" s="619"/>
      <c r="BF39" s="650"/>
      <c r="BG39" s="676" t="s">
        <v>319</v>
      </c>
      <c r="BH39" s="677"/>
      <c r="BI39" s="677"/>
      <c r="BJ39" s="677"/>
      <c r="BK39" s="677"/>
      <c r="BL39" s="187"/>
      <c r="BM39" s="608" t="s">
        <v>320</v>
      </c>
      <c r="BN39" s="608"/>
      <c r="BO39" s="608"/>
      <c r="BP39" s="608"/>
      <c r="BQ39" s="608"/>
      <c r="BR39" s="608"/>
      <c r="BS39" s="608"/>
      <c r="BT39" s="608"/>
      <c r="BU39" s="609"/>
      <c r="BV39" s="593">
        <v>130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467387</v>
      </c>
      <c r="CS39" s="619"/>
      <c r="CT39" s="619"/>
      <c r="CU39" s="619"/>
      <c r="CV39" s="619"/>
      <c r="CW39" s="619"/>
      <c r="CX39" s="619"/>
      <c r="CY39" s="620"/>
      <c r="CZ39" s="627">
        <v>5.4</v>
      </c>
      <c r="DA39" s="628"/>
      <c r="DB39" s="628"/>
      <c r="DC39" s="629"/>
      <c r="DD39" s="602">
        <v>452500</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123133</v>
      </c>
      <c r="BA40" s="594"/>
      <c r="BB40" s="594"/>
      <c r="BC40" s="594"/>
      <c r="BD40" s="619"/>
      <c r="BE40" s="619"/>
      <c r="BF40" s="650"/>
      <c r="BG40" s="676"/>
      <c r="BH40" s="677"/>
      <c r="BI40" s="677"/>
      <c r="BJ40" s="677"/>
      <c r="BK40" s="677"/>
      <c r="BL40" s="187"/>
      <c r="BM40" s="608" t="s">
        <v>323</v>
      </c>
      <c r="BN40" s="608"/>
      <c r="BO40" s="608"/>
      <c r="BP40" s="608"/>
      <c r="BQ40" s="608"/>
      <c r="BR40" s="608"/>
      <c r="BS40" s="608"/>
      <c r="BT40" s="608"/>
      <c r="BU40" s="609"/>
      <c r="BV40" s="593">
        <v>76</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t="s">
        <v>109</v>
      </c>
      <c r="CS40" s="594"/>
      <c r="CT40" s="594"/>
      <c r="CU40" s="594"/>
      <c r="CV40" s="594"/>
      <c r="CW40" s="594"/>
      <c r="CX40" s="594"/>
      <c r="CY40" s="595"/>
      <c r="CZ40" s="627" t="s">
        <v>109</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360991</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v>227</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2057678</v>
      </c>
      <c r="CS42" s="594"/>
      <c r="CT42" s="594"/>
      <c r="CU42" s="594"/>
      <c r="CV42" s="594"/>
      <c r="CW42" s="594"/>
      <c r="CX42" s="594"/>
      <c r="CY42" s="595"/>
      <c r="CZ42" s="627">
        <v>23.9</v>
      </c>
      <c r="DA42" s="686"/>
      <c r="DB42" s="686"/>
      <c r="DC42" s="687"/>
      <c r="DD42" s="602">
        <v>901097</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24230</v>
      </c>
      <c r="CS43" s="619"/>
      <c r="CT43" s="619"/>
      <c r="CU43" s="619"/>
      <c r="CV43" s="619"/>
      <c r="CW43" s="619"/>
      <c r="CX43" s="619"/>
      <c r="CY43" s="620"/>
      <c r="CZ43" s="627">
        <v>0.3</v>
      </c>
      <c r="DA43" s="628"/>
      <c r="DB43" s="628"/>
      <c r="DC43" s="629"/>
      <c r="DD43" s="602">
        <v>6371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1916449</v>
      </c>
      <c r="CS44" s="594"/>
      <c r="CT44" s="594"/>
      <c r="CU44" s="594"/>
      <c r="CV44" s="594"/>
      <c r="CW44" s="594"/>
      <c r="CX44" s="594"/>
      <c r="CY44" s="595"/>
      <c r="CZ44" s="627">
        <v>22.2</v>
      </c>
      <c r="DA44" s="686"/>
      <c r="DB44" s="686"/>
      <c r="DC44" s="687"/>
      <c r="DD44" s="602">
        <v>791851</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334</v>
      </c>
      <c r="CG45" s="591"/>
      <c r="CH45" s="591"/>
      <c r="CI45" s="591"/>
      <c r="CJ45" s="591"/>
      <c r="CK45" s="591"/>
      <c r="CL45" s="591"/>
      <c r="CM45" s="591"/>
      <c r="CN45" s="591"/>
      <c r="CO45" s="591"/>
      <c r="CP45" s="591"/>
      <c r="CQ45" s="592"/>
      <c r="CR45" s="593">
        <v>769911</v>
      </c>
      <c r="CS45" s="619"/>
      <c r="CT45" s="619"/>
      <c r="CU45" s="619"/>
      <c r="CV45" s="619"/>
      <c r="CW45" s="619"/>
      <c r="CX45" s="619"/>
      <c r="CY45" s="620"/>
      <c r="CZ45" s="627">
        <v>8.9</v>
      </c>
      <c r="DA45" s="628"/>
      <c r="DB45" s="628"/>
      <c r="DC45" s="629"/>
      <c r="DD45" s="602">
        <v>92609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335</v>
      </c>
      <c r="CG46" s="591"/>
      <c r="CH46" s="591"/>
      <c r="CI46" s="591"/>
      <c r="CJ46" s="591"/>
      <c r="CK46" s="591"/>
      <c r="CL46" s="591"/>
      <c r="CM46" s="591"/>
      <c r="CN46" s="591"/>
      <c r="CO46" s="591"/>
      <c r="CP46" s="591"/>
      <c r="CQ46" s="592"/>
      <c r="CR46" s="593">
        <v>1046291</v>
      </c>
      <c r="CS46" s="594"/>
      <c r="CT46" s="594"/>
      <c r="CU46" s="594"/>
      <c r="CV46" s="594"/>
      <c r="CW46" s="594"/>
      <c r="CX46" s="594"/>
      <c r="CY46" s="595"/>
      <c r="CZ46" s="627">
        <v>12.1</v>
      </c>
      <c r="DA46" s="686"/>
      <c r="DB46" s="686"/>
      <c r="DC46" s="687"/>
      <c r="DD46" s="602">
        <v>686241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336</v>
      </c>
      <c r="CG47" s="591"/>
      <c r="CH47" s="591"/>
      <c r="CI47" s="591"/>
      <c r="CJ47" s="591"/>
      <c r="CK47" s="591"/>
      <c r="CL47" s="591"/>
      <c r="CM47" s="591"/>
      <c r="CN47" s="591"/>
      <c r="CO47" s="591"/>
      <c r="CP47" s="591"/>
      <c r="CQ47" s="592"/>
      <c r="CR47" s="593">
        <v>141229</v>
      </c>
      <c r="CS47" s="619"/>
      <c r="CT47" s="619"/>
      <c r="CU47" s="619"/>
      <c r="CV47" s="619"/>
      <c r="CW47" s="619"/>
      <c r="CX47" s="619"/>
      <c r="CY47" s="620"/>
      <c r="CZ47" s="627">
        <v>1.6</v>
      </c>
      <c r="DA47" s="628"/>
      <c r="DB47" s="628"/>
      <c r="DC47" s="629"/>
      <c r="DD47" s="602">
        <v>109246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338</v>
      </c>
      <c r="CE49" s="637"/>
      <c r="CF49" s="637"/>
      <c r="CG49" s="637"/>
      <c r="CH49" s="637"/>
      <c r="CI49" s="637"/>
      <c r="CJ49" s="637"/>
      <c r="CK49" s="637"/>
      <c r="CL49" s="637"/>
      <c r="CM49" s="637"/>
      <c r="CN49" s="637"/>
      <c r="CO49" s="637"/>
      <c r="CP49" s="637"/>
      <c r="CQ49" s="638"/>
      <c r="CR49" s="665">
        <v>8627072</v>
      </c>
      <c r="CS49" s="661"/>
      <c r="CT49" s="661"/>
      <c r="CU49" s="661"/>
      <c r="CV49" s="661"/>
      <c r="CW49" s="661"/>
      <c r="CX49" s="661"/>
      <c r="CY49" s="688"/>
      <c r="CZ49" s="689">
        <v>100</v>
      </c>
      <c r="DA49" s="690"/>
      <c r="DB49" s="690"/>
      <c r="DC49" s="691"/>
      <c r="DD49" s="692">
        <v>6425617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9178</v>
      </c>
      <c r="R7" s="723"/>
      <c r="S7" s="723"/>
      <c r="T7" s="723"/>
      <c r="U7" s="723"/>
      <c r="V7" s="723">
        <v>8629</v>
      </c>
      <c r="W7" s="723"/>
      <c r="X7" s="723"/>
      <c r="Y7" s="723"/>
      <c r="Z7" s="723"/>
      <c r="AA7" s="723">
        <v>549</v>
      </c>
      <c r="AB7" s="723"/>
      <c r="AC7" s="723"/>
      <c r="AD7" s="723"/>
      <c r="AE7" s="724"/>
      <c r="AF7" s="725">
        <v>442</v>
      </c>
      <c r="AG7" s="726"/>
      <c r="AH7" s="726"/>
      <c r="AI7" s="726"/>
      <c r="AJ7" s="727"/>
      <c r="AK7" s="762">
        <v>279</v>
      </c>
      <c r="AL7" s="763"/>
      <c r="AM7" s="763"/>
      <c r="AN7" s="763"/>
      <c r="AO7" s="763"/>
      <c r="AP7" s="763">
        <v>9799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9178</v>
      </c>
      <c r="R23" s="782"/>
      <c r="S23" s="782"/>
      <c r="T23" s="782"/>
      <c r="U23" s="782"/>
      <c r="V23" s="782">
        <v>8629</v>
      </c>
      <c r="W23" s="782"/>
      <c r="X23" s="782"/>
      <c r="Y23" s="782"/>
      <c r="Z23" s="782"/>
      <c r="AA23" s="782">
        <v>549</v>
      </c>
      <c r="AB23" s="782"/>
      <c r="AC23" s="782"/>
      <c r="AD23" s="782"/>
      <c r="AE23" s="783"/>
      <c r="AF23" s="784">
        <v>442</v>
      </c>
      <c r="AG23" s="782"/>
      <c r="AH23" s="782"/>
      <c r="AI23" s="782"/>
      <c r="AJ23" s="785"/>
      <c r="AK23" s="786"/>
      <c r="AL23" s="787"/>
      <c r="AM23" s="787"/>
      <c r="AN23" s="787"/>
      <c r="AO23" s="787"/>
      <c r="AP23" s="782">
        <v>9799</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1673</v>
      </c>
      <c r="R28" s="811"/>
      <c r="S28" s="811"/>
      <c r="T28" s="811"/>
      <c r="U28" s="811"/>
      <c r="V28" s="811">
        <v>1609</v>
      </c>
      <c r="W28" s="811"/>
      <c r="X28" s="811"/>
      <c r="Y28" s="811"/>
      <c r="Z28" s="811"/>
      <c r="AA28" s="811">
        <v>64</v>
      </c>
      <c r="AB28" s="811"/>
      <c r="AC28" s="811"/>
      <c r="AD28" s="811"/>
      <c r="AE28" s="812"/>
      <c r="AF28" s="813">
        <v>64</v>
      </c>
      <c r="AG28" s="811"/>
      <c r="AH28" s="811"/>
      <c r="AI28" s="811"/>
      <c r="AJ28" s="814"/>
      <c r="AK28" s="815">
        <v>91</v>
      </c>
      <c r="AL28" s="806"/>
      <c r="AM28" s="806"/>
      <c r="AN28" s="806"/>
      <c r="AO28" s="806"/>
      <c r="AP28" s="806" t="s">
        <v>541</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941</v>
      </c>
      <c r="R29" s="747"/>
      <c r="S29" s="747"/>
      <c r="T29" s="747"/>
      <c r="U29" s="747"/>
      <c r="V29" s="747">
        <v>913</v>
      </c>
      <c r="W29" s="747"/>
      <c r="X29" s="747"/>
      <c r="Y29" s="747"/>
      <c r="Z29" s="747"/>
      <c r="AA29" s="747">
        <v>28</v>
      </c>
      <c r="AB29" s="747"/>
      <c r="AC29" s="747"/>
      <c r="AD29" s="747"/>
      <c r="AE29" s="748"/>
      <c r="AF29" s="749">
        <v>28</v>
      </c>
      <c r="AG29" s="750"/>
      <c r="AH29" s="750"/>
      <c r="AI29" s="750"/>
      <c r="AJ29" s="751"/>
      <c r="AK29" s="818">
        <v>138</v>
      </c>
      <c r="AL29" s="819"/>
      <c r="AM29" s="819"/>
      <c r="AN29" s="819"/>
      <c r="AO29" s="819"/>
      <c r="AP29" s="819" t="s">
        <v>541</v>
      </c>
      <c r="AQ29" s="819"/>
      <c r="AR29" s="819"/>
      <c r="AS29" s="819"/>
      <c r="AT29" s="819"/>
      <c r="AU29" s="819" t="s">
        <v>541</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142</v>
      </c>
      <c r="R30" s="747"/>
      <c r="S30" s="747"/>
      <c r="T30" s="747"/>
      <c r="U30" s="747"/>
      <c r="V30" s="747">
        <v>141</v>
      </c>
      <c r="W30" s="747"/>
      <c r="X30" s="747"/>
      <c r="Y30" s="747"/>
      <c r="Z30" s="747"/>
      <c r="AA30" s="747">
        <v>1</v>
      </c>
      <c r="AB30" s="747"/>
      <c r="AC30" s="747"/>
      <c r="AD30" s="747"/>
      <c r="AE30" s="748"/>
      <c r="AF30" s="749">
        <v>1</v>
      </c>
      <c r="AG30" s="750"/>
      <c r="AH30" s="750"/>
      <c r="AI30" s="750"/>
      <c r="AJ30" s="751"/>
      <c r="AK30" s="818">
        <v>50</v>
      </c>
      <c r="AL30" s="819"/>
      <c r="AM30" s="819"/>
      <c r="AN30" s="819"/>
      <c r="AO30" s="819"/>
      <c r="AP30" s="819" t="s">
        <v>541</v>
      </c>
      <c r="AQ30" s="819"/>
      <c r="AR30" s="819"/>
      <c r="AS30" s="819"/>
      <c r="AT30" s="819"/>
      <c r="AU30" s="819" t="s">
        <v>541</v>
      </c>
      <c r="AV30" s="819"/>
      <c r="AW30" s="819"/>
      <c r="AX30" s="819"/>
      <c r="AY30" s="819"/>
      <c r="AZ30" s="820" t="s">
        <v>541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193</v>
      </c>
      <c r="R31" s="747"/>
      <c r="S31" s="747"/>
      <c r="T31" s="747"/>
      <c r="U31" s="747"/>
      <c r="V31" s="747">
        <v>234</v>
      </c>
      <c r="W31" s="747"/>
      <c r="X31" s="747"/>
      <c r="Y31" s="747"/>
      <c r="Z31" s="747"/>
      <c r="AA31" s="747">
        <v>-41</v>
      </c>
      <c r="AB31" s="747"/>
      <c r="AC31" s="747"/>
      <c r="AD31" s="747"/>
      <c r="AE31" s="748"/>
      <c r="AF31" s="749">
        <v>91</v>
      </c>
      <c r="AG31" s="750"/>
      <c r="AH31" s="750"/>
      <c r="AI31" s="750"/>
      <c r="AJ31" s="751"/>
      <c r="AK31" s="818">
        <v>12</v>
      </c>
      <c r="AL31" s="819"/>
      <c r="AM31" s="819"/>
      <c r="AN31" s="819"/>
      <c r="AO31" s="819"/>
      <c r="AP31" s="819">
        <v>174</v>
      </c>
      <c r="AQ31" s="819"/>
      <c r="AR31" s="819"/>
      <c r="AS31" s="819"/>
      <c r="AT31" s="819"/>
      <c r="AU31" s="819">
        <v>34</v>
      </c>
      <c r="AV31" s="819"/>
      <c r="AW31" s="819"/>
      <c r="AX31" s="819"/>
      <c r="AY31" s="819"/>
      <c r="AZ31" s="820" t="s">
        <v>543</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112</v>
      </c>
      <c r="R32" s="747"/>
      <c r="S32" s="747"/>
      <c r="T32" s="747"/>
      <c r="U32" s="747"/>
      <c r="V32" s="747">
        <v>111</v>
      </c>
      <c r="W32" s="747"/>
      <c r="X32" s="747"/>
      <c r="Y32" s="747"/>
      <c r="Z32" s="747"/>
      <c r="AA32" s="747">
        <v>1</v>
      </c>
      <c r="AB32" s="747"/>
      <c r="AC32" s="747"/>
      <c r="AD32" s="747"/>
      <c r="AE32" s="748"/>
      <c r="AF32" s="749">
        <v>1</v>
      </c>
      <c r="AG32" s="750"/>
      <c r="AH32" s="750"/>
      <c r="AI32" s="750"/>
      <c r="AJ32" s="751"/>
      <c r="AK32" s="818">
        <v>8</v>
      </c>
      <c r="AL32" s="819"/>
      <c r="AM32" s="819"/>
      <c r="AN32" s="819"/>
      <c r="AO32" s="819"/>
      <c r="AP32" s="819">
        <v>105</v>
      </c>
      <c r="AQ32" s="819"/>
      <c r="AR32" s="819"/>
      <c r="AS32" s="819"/>
      <c r="AT32" s="819"/>
      <c r="AU32" s="819">
        <v>76</v>
      </c>
      <c r="AV32" s="819"/>
      <c r="AW32" s="819"/>
      <c r="AX32" s="819"/>
      <c r="AY32" s="819"/>
      <c r="AZ32" s="820" t="s">
        <v>541</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393</v>
      </c>
      <c r="R33" s="747"/>
      <c r="S33" s="747"/>
      <c r="T33" s="747"/>
      <c r="U33" s="747"/>
      <c r="V33" s="747">
        <v>392</v>
      </c>
      <c r="W33" s="747"/>
      <c r="X33" s="747"/>
      <c r="Y33" s="747"/>
      <c r="Z33" s="747"/>
      <c r="AA33" s="747">
        <v>1</v>
      </c>
      <c r="AB33" s="747"/>
      <c r="AC33" s="747"/>
      <c r="AD33" s="747"/>
      <c r="AE33" s="748"/>
      <c r="AF33" s="749">
        <v>1</v>
      </c>
      <c r="AG33" s="750"/>
      <c r="AH33" s="750"/>
      <c r="AI33" s="750"/>
      <c r="AJ33" s="751"/>
      <c r="AK33" s="818">
        <v>210</v>
      </c>
      <c r="AL33" s="819"/>
      <c r="AM33" s="819"/>
      <c r="AN33" s="819"/>
      <c r="AO33" s="819"/>
      <c r="AP33" s="819">
        <v>1755</v>
      </c>
      <c r="AQ33" s="819"/>
      <c r="AR33" s="819"/>
      <c r="AS33" s="819"/>
      <c r="AT33" s="819"/>
      <c r="AU33" s="819">
        <v>1755</v>
      </c>
      <c r="AV33" s="819"/>
      <c r="AW33" s="819"/>
      <c r="AX33" s="819"/>
      <c r="AY33" s="819"/>
      <c r="AZ33" s="820" t="s">
        <v>541</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186</v>
      </c>
      <c r="AG63" s="830"/>
      <c r="AH63" s="830"/>
      <c r="AI63" s="830"/>
      <c r="AJ63" s="831"/>
      <c r="AK63" s="832"/>
      <c r="AL63" s="827"/>
      <c r="AM63" s="827"/>
      <c r="AN63" s="827"/>
      <c r="AO63" s="827"/>
      <c r="AP63" s="830">
        <v>2034</v>
      </c>
      <c r="AQ63" s="830"/>
      <c r="AR63" s="830"/>
      <c r="AS63" s="830"/>
      <c r="AT63" s="830"/>
      <c r="AU63" s="830">
        <v>1865</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2077</v>
      </c>
      <c r="R68" s="854"/>
      <c r="S68" s="854"/>
      <c r="T68" s="854"/>
      <c r="U68" s="854"/>
      <c r="V68" s="854">
        <v>2027</v>
      </c>
      <c r="W68" s="854"/>
      <c r="X68" s="854"/>
      <c r="Y68" s="854"/>
      <c r="Z68" s="854"/>
      <c r="AA68" s="854">
        <v>50</v>
      </c>
      <c r="AB68" s="854"/>
      <c r="AC68" s="854"/>
      <c r="AD68" s="854"/>
      <c r="AE68" s="854"/>
      <c r="AF68" s="854">
        <v>50</v>
      </c>
      <c r="AG68" s="854"/>
      <c r="AH68" s="854"/>
      <c r="AI68" s="854"/>
      <c r="AJ68" s="854"/>
      <c r="AK68" s="854" t="s">
        <v>541</v>
      </c>
      <c r="AL68" s="854"/>
      <c r="AM68" s="854"/>
      <c r="AN68" s="854"/>
      <c r="AO68" s="854"/>
      <c r="AP68" s="854">
        <v>397</v>
      </c>
      <c r="AQ68" s="854"/>
      <c r="AR68" s="854"/>
      <c r="AS68" s="854"/>
      <c r="AT68" s="854"/>
      <c r="AU68" s="854">
        <v>114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15</v>
      </c>
      <c r="R69" s="819"/>
      <c r="S69" s="819"/>
      <c r="T69" s="819"/>
      <c r="U69" s="819"/>
      <c r="V69" s="819">
        <v>13</v>
      </c>
      <c r="W69" s="819"/>
      <c r="X69" s="819"/>
      <c r="Y69" s="819"/>
      <c r="Z69" s="819"/>
      <c r="AA69" s="819">
        <v>2</v>
      </c>
      <c r="AB69" s="819"/>
      <c r="AC69" s="819"/>
      <c r="AD69" s="819"/>
      <c r="AE69" s="819"/>
      <c r="AF69" s="819">
        <v>2</v>
      </c>
      <c r="AG69" s="819"/>
      <c r="AH69" s="819"/>
      <c r="AI69" s="819"/>
      <c r="AJ69" s="819"/>
      <c r="AK69" s="819" t="s">
        <v>541</v>
      </c>
      <c r="AL69" s="819"/>
      <c r="AM69" s="819"/>
      <c r="AN69" s="819"/>
      <c r="AO69" s="819"/>
      <c r="AP69" s="819" t="s">
        <v>541</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52</v>
      </c>
      <c r="AG88" s="830"/>
      <c r="AH88" s="830"/>
      <c r="AI88" s="830"/>
      <c r="AJ88" s="830"/>
      <c r="AK88" s="827"/>
      <c r="AL88" s="827"/>
      <c r="AM88" s="827"/>
      <c r="AN88" s="827"/>
      <c r="AO88" s="827"/>
      <c r="AP88" s="830">
        <v>397</v>
      </c>
      <c r="AQ88" s="830"/>
      <c r="AR88" s="830"/>
      <c r="AS88" s="830"/>
      <c r="AT88" s="830"/>
      <c r="AU88" s="830">
        <v>114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284</v>
      </c>
      <c r="AG109" s="883"/>
      <c r="AH109" s="883"/>
      <c r="AI109" s="883"/>
      <c r="AJ109" s="884"/>
      <c r="AK109" s="882" t="s">
        <v>283</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284</v>
      </c>
      <c r="BW109" s="883"/>
      <c r="BX109" s="883"/>
      <c r="BY109" s="883"/>
      <c r="BZ109" s="884"/>
      <c r="CA109" s="882" t="s">
        <v>283</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284</v>
      </c>
      <c r="DM109" s="883"/>
      <c r="DN109" s="883"/>
      <c r="DO109" s="883"/>
      <c r="DP109" s="884"/>
      <c r="DQ109" s="882" t="s">
        <v>283</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1247698</v>
      </c>
      <c r="AB110" s="890"/>
      <c r="AC110" s="890"/>
      <c r="AD110" s="890"/>
      <c r="AE110" s="891"/>
      <c r="AF110" s="892">
        <v>1046854</v>
      </c>
      <c r="AG110" s="890"/>
      <c r="AH110" s="890"/>
      <c r="AI110" s="890"/>
      <c r="AJ110" s="891"/>
      <c r="AK110" s="892">
        <v>981904</v>
      </c>
      <c r="AL110" s="890"/>
      <c r="AM110" s="890"/>
      <c r="AN110" s="890"/>
      <c r="AO110" s="891"/>
      <c r="AP110" s="893">
        <v>20</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9911364</v>
      </c>
      <c r="BR110" s="927"/>
      <c r="BS110" s="927"/>
      <c r="BT110" s="927"/>
      <c r="BU110" s="927"/>
      <c r="BV110" s="927">
        <v>9868536</v>
      </c>
      <c r="BW110" s="927"/>
      <c r="BX110" s="927"/>
      <c r="BY110" s="927"/>
      <c r="BZ110" s="927"/>
      <c r="CA110" s="927">
        <v>9799320</v>
      </c>
      <c r="CB110" s="927"/>
      <c r="CC110" s="927"/>
      <c r="CD110" s="927"/>
      <c r="CE110" s="927"/>
      <c r="CF110" s="941">
        <v>199.3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413</v>
      </c>
      <c r="AG111" s="934"/>
      <c r="AH111" s="934"/>
      <c r="AI111" s="934"/>
      <c r="AJ111" s="935"/>
      <c r="AK111" s="936" t="s">
        <v>413</v>
      </c>
      <c r="AL111" s="934"/>
      <c r="AM111" s="934"/>
      <c r="AN111" s="934"/>
      <c r="AO111" s="935"/>
      <c r="AP111" s="937" t="s">
        <v>413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50501</v>
      </c>
      <c r="BR111" s="920"/>
      <c r="BS111" s="920"/>
      <c r="BT111" s="920"/>
      <c r="BU111" s="920"/>
      <c r="BV111" s="920">
        <v>39262</v>
      </c>
      <c r="BW111" s="920"/>
      <c r="BX111" s="920"/>
      <c r="BY111" s="920"/>
      <c r="BZ111" s="920"/>
      <c r="CA111" s="920">
        <v>27453</v>
      </c>
      <c r="CB111" s="920"/>
      <c r="CC111" s="920"/>
      <c r="CD111" s="920"/>
      <c r="CE111" s="920"/>
      <c r="CF111" s="914">
        <v>0.6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413</v>
      </c>
      <c r="AB112" s="959"/>
      <c r="AC112" s="959"/>
      <c r="AD112" s="959"/>
      <c r="AE112" s="960"/>
      <c r="AF112" s="961" t="s">
        <v>413</v>
      </c>
      <c r="AG112" s="959"/>
      <c r="AH112" s="959"/>
      <c r="AI112" s="959"/>
      <c r="AJ112" s="960"/>
      <c r="AK112" s="961" t="s">
        <v>413</v>
      </c>
      <c r="AL112" s="959"/>
      <c r="AM112" s="959"/>
      <c r="AN112" s="959"/>
      <c r="AO112" s="960"/>
      <c r="AP112" s="962" t="s">
        <v>413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1947939</v>
      </c>
      <c r="BR112" s="920"/>
      <c r="BS112" s="920"/>
      <c r="BT112" s="920"/>
      <c r="BU112" s="920"/>
      <c r="BV112" s="920">
        <v>1914997</v>
      </c>
      <c r="BW112" s="920"/>
      <c r="BX112" s="920"/>
      <c r="BY112" s="920"/>
      <c r="BZ112" s="920"/>
      <c r="CA112" s="920">
        <v>1864167</v>
      </c>
      <c r="CB112" s="920"/>
      <c r="CC112" s="920"/>
      <c r="CD112" s="920"/>
      <c r="CE112" s="920"/>
      <c r="CF112" s="914">
        <v>37.9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413</v>
      </c>
      <c r="DH112" s="920"/>
      <c r="DI112" s="920"/>
      <c r="DJ112" s="920"/>
      <c r="DK112" s="920"/>
      <c r="DL112" s="920" t="s">
        <v>413</v>
      </c>
      <c r="DM112" s="920"/>
      <c r="DN112" s="920"/>
      <c r="DO112" s="920"/>
      <c r="DP112" s="920"/>
      <c r="DQ112" s="920" t="s">
        <v>413</v>
      </c>
      <c r="DR112" s="920"/>
      <c r="DS112" s="920"/>
      <c r="DT112" s="920"/>
      <c r="DU112" s="920"/>
      <c r="DV112" s="921" t="s">
        <v>413</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233334</v>
      </c>
      <c r="AB113" s="934"/>
      <c r="AC113" s="934"/>
      <c r="AD113" s="934"/>
      <c r="AE113" s="935"/>
      <c r="AF113" s="936">
        <v>182603</v>
      </c>
      <c r="AG113" s="934"/>
      <c r="AH113" s="934"/>
      <c r="AI113" s="934"/>
      <c r="AJ113" s="935"/>
      <c r="AK113" s="936">
        <v>176218</v>
      </c>
      <c r="AL113" s="934"/>
      <c r="AM113" s="934"/>
      <c r="AN113" s="934"/>
      <c r="AO113" s="935"/>
      <c r="AP113" s="937">
        <v>3.6</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165239</v>
      </c>
      <c r="BR113" s="920"/>
      <c r="BS113" s="920"/>
      <c r="BT113" s="920"/>
      <c r="BU113" s="920"/>
      <c r="BV113" s="920">
        <v>139077</v>
      </c>
      <c r="BW113" s="920"/>
      <c r="BX113" s="920"/>
      <c r="BY113" s="920"/>
      <c r="BZ113" s="920"/>
      <c r="CA113" s="920">
        <v>113541</v>
      </c>
      <c r="CB113" s="920"/>
      <c r="CC113" s="920"/>
      <c r="CD113" s="920"/>
      <c r="CE113" s="920"/>
      <c r="CF113" s="914">
        <v>2.2999999999999998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413</v>
      </c>
      <c r="DH113" s="959"/>
      <c r="DI113" s="959"/>
      <c r="DJ113" s="959"/>
      <c r="DK113" s="960"/>
      <c r="DL113" s="961" t="s">
        <v>413</v>
      </c>
      <c r="DM113" s="959"/>
      <c r="DN113" s="959"/>
      <c r="DO113" s="959"/>
      <c r="DP113" s="960"/>
      <c r="DQ113" s="961" t="s">
        <v>413</v>
      </c>
      <c r="DR113" s="959"/>
      <c r="DS113" s="959"/>
      <c r="DT113" s="959"/>
      <c r="DU113" s="960"/>
      <c r="DV113" s="962" t="s">
        <v>413</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19895</v>
      </c>
      <c r="AB114" s="959"/>
      <c r="AC114" s="959"/>
      <c r="AD114" s="959"/>
      <c r="AE114" s="960"/>
      <c r="AF114" s="961">
        <v>21769</v>
      </c>
      <c r="AG114" s="959"/>
      <c r="AH114" s="959"/>
      <c r="AI114" s="959"/>
      <c r="AJ114" s="960"/>
      <c r="AK114" s="961">
        <v>24644</v>
      </c>
      <c r="AL114" s="959"/>
      <c r="AM114" s="959"/>
      <c r="AN114" s="959"/>
      <c r="AO114" s="960"/>
      <c r="AP114" s="962">
        <v>0.5</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1667858</v>
      </c>
      <c r="BR114" s="920"/>
      <c r="BS114" s="920"/>
      <c r="BT114" s="920"/>
      <c r="BU114" s="920"/>
      <c r="BV114" s="920">
        <v>1524491</v>
      </c>
      <c r="BW114" s="920"/>
      <c r="BX114" s="920"/>
      <c r="BY114" s="920"/>
      <c r="BZ114" s="920"/>
      <c r="CA114" s="920">
        <v>1430849</v>
      </c>
      <c r="CB114" s="920"/>
      <c r="CC114" s="920"/>
      <c r="CD114" s="920"/>
      <c r="CE114" s="920"/>
      <c r="CF114" s="914">
        <v>29.1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413</v>
      </c>
      <c r="DH114" s="959"/>
      <c r="DI114" s="959"/>
      <c r="DJ114" s="959"/>
      <c r="DK114" s="960"/>
      <c r="DL114" s="961" t="s">
        <v>413</v>
      </c>
      <c r="DM114" s="959"/>
      <c r="DN114" s="959"/>
      <c r="DO114" s="959"/>
      <c r="DP114" s="960"/>
      <c r="DQ114" s="961" t="s">
        <v>413</v>
      </c>
      <c r="DR114" s="959"/>
      <c r="DS114" s="959"/>
      <c r="DT114" s="959"/>
      <c r="DU114" s="960"/>
      <c r="DV114" s="962" t="s">
        <v>413</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24796</v>
      </c>
      <c r="AB115" s="934"/>
      <c r="AC115" s="934"/>
      <c r="AD115" s="934"/>
      <c r="AE115" s="935"/>
      <c r="AF115" s="936">
        <v>19726</v>
      </c>
      <c r="AG115" s="934"/>
      <c r="AH115" s="934"/>
      <c r="AI115" s="934"/>
      <c r="AJ115" s="935"/>
      <c r="AK115" s="936">
        <v>20374</v>
      </c>
      <c r="AL115" s="934"/>
      <c r="AM115" s="934"/>
      <c r="AN115" s="934"/>
      <c r="AO115" s="935"/>
      <c r="AP115" s="937">
        <v>0.4</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413</v>
      </c>
      <c r="BR115" s="920"/>
      <c r="BS115" s="920"/>
      <c r="BT115" s="920"/>
      <c r="BU115" s="920"/>
      <c r="BV115" s="920" t="s">
        <v>413</v>
      </c>
      <c r="BW115" s="920"/>
      <c r="BX115" s="920"/>
      <c r="BY115" s="920"/>
      <c r="BZ115" s="920"/>
      <c r="CA115" s="920" t="s">
        <v>413</v>
      </c>
      <c r="CB115" s="920"/>
      <c r="CC115" s="920"/>
      <c r="CD115" s="920"/>
      <c r="CE115" s="920"/>
      <c r="CF115" s="914" t="s">
        <v>413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413</v>
      </c>
      <c r="DH115" s="959"/>
      <c r="DI115" s="959"/>
      <c r="DJ115" s="959"/>
      <c r="DK115" s="960"/>
      <c r="DL115" s="961" t="s">
        <v>413</v>
      </c>
      <c r="DM115" s="959"/>
      <c r="DN115" s="959"/>
      <c r="DO115" s="959"/>
      <c r="DP115" s="960"/>
      <c r="DQ115" s="961" t="s">
        <v>413</v>
      </c>
      <c r="DR115" s="959"/>
      <c r="DS115" s="959"/>
      <c r="DT115" s="959"/>
      <c r="DU115" s="960"/>
      <c r="DV115" s="962" t="s">
        <v>413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2388</v>
      </c>
      <c r="AB116" s="959"/>
      <c r="AC116" s="959"/>
      <c r="AD116" s="959"/>
      <c r="AE116" s="960"/>
      <c r="AF116" s="961">
        <v>1998</v>
      </c>
      <c r="AG116" s="959"/>
      <c r="AH116" s="959"/>
      <c r="AI116" s="959"/>
      <c r="AJ116" s="960"/>
      <c r="AK116" s="961">
        <v>924</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413</v>
      </c>
      <c r="BR116" s="920"/>
      <c r="BS116" s="920"/>
      <c r="BT116" s="920"/>
      <c r="BU116" s="920"/>
      <c r="BV116" s="920" t="s">
        <v>413</v>
      </c>
      <c r="BW116" s="920"/>
      <c r="BX116" s="920"/>
      <c r="BY116" s="920"/>
      <c r="BZ116" s="920"/>
      <c r="CA116" s="920" t="s">
        <v>413</v>
      </c>
      <c r="CB116" s="920"/>
      <c r="CC116" s="920"/>
      <c r="CD116" s="920"/>
      <c r="CE116" s="920"/>
      <c r="CF116" s="914" t="s">
        <v>413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413</v>
      </c>
      <c r="DH116" s="959"/>
      <c r="DI116" s="959"/>
      <c r="DJ116" s="959"/>
      <c r="DK116" s="960"/>
      <c r="DL116" s="961" t="s">
        <v>413</v>
      </c>
      <c r="DM116" s="959"/>
      <c r="DN116" s="959"/>
      <c r="DO116" s="959"/>
      <c r="DP116" s="960"/>
      <c r="DQ116" s="961" t="s">
        <v>413</v>
      </c>
      <c r="DR116" s="959"/>
      <c r="DS116" s="959"/>
      <c r="DT116" s="959"/>
      <c r="DU116" s="960"/>
      <c r="DV116" s="962" t="s">
        <v>413</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1528111</v>
      </c>
      <c r="AB117" s="966"/>
      <c r="AC117" s="966"/>
      <c r="AD117" s="966"/>
      <c r="AE117" s="967"/>
      <c r="AF117" s="965">
        <v>1272950</v>
      </c>
      <c r="AG117" s="966"/>
      <c r="AH117" s="966"/>
      <c r="AI117" s="966"/>
      <c r="AJ117" s="967"/>
      <c r="AK117" s="965">
        <v>1204064</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413</v>
      </c>
      <c r="BR117" s="986"/>
      <c r="BS117" s="986"/>
      <c r="BT117" s="986"/>
      <c r="BU117" s="986"/>
      <c r="BV117" s="986" t="s">
        <v>413</v>
      </c>
      <c r="BW117" s="986"/>
      <c r="BX117" s="986"/>
      <c r="BY117" s="986"/>
      <c r="BZ117" s="986"/>
      <c r="CA117" s="986" t="s">
        <v>413</v>
      </c>
      <c r="CB117" s="986"/>
      <c r="CC117" s="986"/>
      <c r="CD117" s="986"/>
      <c r="CE117" s="986"/>
      <c r="CF117" s="914" t="s">
        <v>413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413</v>
      </c>
      <c r="DH117" s="959"/>
      <c r="DI117" s="959"/>
      <c r="DJ117" s="959"/>
      <c r="DK117" s="960"/>
      <c r="DL117" s="961" t="s">
        <v>413</v>
      </c>
      <c r="DM117" s="959"/>
      <c r="DN117" s="959"/>
      <c r="DO117" s="959"/>
      <c r="DP117" s="960"/>
      <c r="DQ117" s="961" t="s">
        <v>413</v>
      </c>
      <c r="DR117" s="959"/>
      <c r="DS117" s="959"/>
      <c r="DT117" s="959"/>
      <c r="DU117" s="960"/>
      <c r="DV117" s="962" t="s">
        <v>413</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284</v>
      </c>
      <c r="AG118" s="883"/>
      <c r="AH118" s="883"/>
      <c r="AI118" s="883"/>
      <c r="AJ118" s="884"/>
      <c r="AK118" s="882" t="s">
        <v>283</v>
      </c>
      <c r="AL118" s="883"/>
      <c r="AM118" s="883"/>
      <c r="AN118" s="883"/>
      <c r="AO118" s="884"/>
      <c r="AP118" s="990" t="s">
        <v>405</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435</v>
      </c>
      <c r="BP118" s="994"/>
      <c r="BQ118" s="985">
        <v>13742901</v>
      </c>
      <c r="BR118" s="986"/>
      <c r="BS118" s="986"/>
      <c r="BT118" s="986"/>
      <c r="BU118" s="986"/>
      <c r="BV118" s="986">
        <v>13486363</v>
      </c>
      <c r="BW118" s="986"/>
      <c r="BX118" s="986"/>
      <c r="BY118" s="986"/>
      <c r="BZ118" s="986"/>
      <c r="CA118" s="986">
        <v>13235330</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7119825</v>
      </c>
      <c r="BR119" s="927"/>
      <c r="BS119" s="927"/>
      <c r="BT119" s="927"/>
      <c r="BU119" s="927"/>
      <c r="BV119" s="927">
        <v>7244931</v>
      </c>
      <c r="BW119" s="927"/>
      <c r="BX119" s="927"/>
      <c r="BY119" s="927"/>
      <c r="BZ119" s="927"/>
      <c r="CA119" s="927">
        <v>7527731</v>
      </c>
      <c r="CB119" s="927"/>
      <c r="CC119" s="927"/>
      <c r="CD119" s="927"/>
      <c r="CE119" s="927"/>
      <c r="CF119" s="941">
        <v>153.1</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50501</v>
      </c>
      <c r="DH119" s="998"/>
      <c r="DI119" s="998"/>
      <c r="DJ119" s="998"/>
      <c r="DK119" s="999"/>
      <c r="DL119" s="1000">
        <v>39262</v>
      </c>
      <c r="DM119" s="998"/>
      <c r="DN119" s="998"/>
      <c r="DO119" s="998"/>
      <c r="DP119" s="999"/>
      <c r="DQ119" s="1000">
        <v>27453</v>
      </c>
      <c r="DR119" s="998"/>
      <c r="DS119" s="998"/>
      <c r="DT119" s="998"/>
      <c r="DU119" s="999"/>
      <c r="DV119" s="1001">
        <v>0.6</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512032</v>
      </c>
      <c r="BR120" s="920"/>
      <c r="BS120" s="920"/>
      <c r="BT120" s="920"/>
      <c r="BU120" s="920"/>
      <c r="BV120" s="920">
        <v>469894</v>
      </c>
      <c r="BW120" s="920"/>
      <c r="BX120" s="920"/>
      <c r="BY120" s="920"/>
      <c r="BZ120" s="920"/>
      <c r="CA120" s="920">
        <v>427773</v>
      </c>
      <c r="CB120" s="920"/>
      <c r="CC120" s="920"/>
      <c r="CD120" s="920"/>
      <c r="CE120" s="920"/>
      <c r="CF120" s="914">
        <v>8.6999999999999993</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1914142</v>
      </c>
      <c r="DH120" s="927"/>
      <c r="DI120" s="927"/>
      <c r="DJ120" s="927"/>
      <c r="DK120" s="927"/>
      <c r="DL120" s="927">
        <v>1844643</v>
      </c>
      <c r="DM120" s="927"/>
      <c r="DN120" s="927"/>
      <c r="DO120" s="927"/>
      <c r="DP120" s="927"/>
      <c r="DQ120" s="927">
        <v>1754544</v>
      </c>
      <c r="DR120" s="927"/>
      <c r="DS120" s="927"/>
      <c r="DT120" s="927"/>
      <c r="DU120" s="927"/>
      <c r="DV120" s="928">
        <v>35.700000000000003</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8192746</v>
      </c>
      <c r="BR121" s="986"/>
      <c r="BS121" s="986"/>
      <c r="BT121" s="986"/>
      <c r="BU121" s="986"/>
      <c r="BV121" s="986">
        <v>8330439</v>
      </c>
      <c r="BW121" s="986"/>
      <c r="BX121" s="986"/>
      <c r="BY121" s="986"/>
      <c r="BZ121" s="986"/>
      <c r="CA121" s="986">
        <v>8256537</v>
      </c>
      <c r="CB121" s="986"/>
      <c r="CC121" s="986"/>
      <c r="CD121" s="986"/>
      <c r="CE121" s="986"/>
      <c r="CF121" s="1024">
        <v>167.9</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4719</v>
      </c>
      <c r="DH121" s="920"/>
      <c r="DI121" s="920"/>
      <c r="DJ121" s="920"/>
      <c r="DK121" s="920"/>
      <c r="DL121" s="920">
        <v>39249</v>
      </c>
      <c r="DM121" s="920"/>
      <c r="DN121" s="920"/>
      <c r="DO121" s="920"/>
      <c r="DP121" s="920"/>
      <c r="DQ121" s="920">
        <v>76116</v>
      </c>
      <c r="DR121" s="920"/>
      <c r="DS121" s="920"/>
      <c r="DT121" s="920"/>
      <c r="DU121" s="920"/>
      <c r="DV121" s="921">
        <v>1.5</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2726</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446</v>
      </c>
      <c r="BP122" s="994"/>
      <c r="BQ122" s="1034">
        <v>15824603</v>
      </c>
      <c r="BR122" s="1035"/>
      <c r="BS122" s="1035"/>
      <c r="BT122" s="1035"/>
      <c r="BU122" s="1035"/>
      <c r="BV122" s="1035">
        <v>16045264</v>
      </c>
      <c r="BW122" s="1035"/>
      <c r="BX122" s="1035"/>
      <c r="BY122" s="1035"/>
      <c r="BZ122" s="1035"/>
      <c r="CA122" s="1035">
        <v>16212041</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29078</v>
      </c>
      <c r="DH122" s="920"/>
      <c r="DI122" s="920"/>
      <c r="DJ122" s="920"/>
      <c r="DK122" s="920"/>
      <c r="DL122" s="920">
        <v>31105</v>
      </c>
      <c r="DM122" s="920"/>
      <c r="DN122" s="920"/>
      <c r="DO122" s="920"/>
      <c r="DP122" s="920"/>
      <c r="DQ122" s="920">
        <v>33507</v>
      </c>
      <c r="DR122" s="920"/>
      <c r="DS122" s="920"/>
      <c r="DT122" s="920"/>
      <c r="DU122" s="920"/>
      <c r="DV122" s="921">
        <v>0.7</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109</v>
      </c>
      <c r="BR123" s="1027"/>
      <c r="BS123" s="1027"/>
      <c r="BT123" s="1027"/>
      <c r="BU123" s="1027"/>
      <c r="BV123" s="1027" t="s">
        <v>109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t="s">
        <v>449</v>
      </c>
      <c r="CQ123" s="1008"/>
      <c r="CR123" s="1008"/>
      <c r="CS123" s="1008"/>
      <c r="CT123" s="1008"/>
      <c r="CU123" s="1008"/>
      <c r="CV123" s="1008"/>
      <c r="CW123" s="1008"/>
      <c r="CX123" s="1008"/>
      <c r="CY123" s="1008"/>
      <c r="CZ123" s="1008"/>
      <c r="DA123" s="1008"/>
      <c r="DB123" s="1008"/>
      <c r="DC123" s="1008"/>
      <c r="DD123" s="1008"/>
      <c r="DE123" s="1008"/>
      <c r="DF123" s="1009"/>
      <c r="DG123" s="958" t="s">
        <v>450</v>
      </c>
      <c r="DH123" s="959"/>
      <c r="DI123" s="959"/>
      <c r="DJ123" s="959"/>
      <c r="DK123" s="960"/>
      <c r="DL123" s="961" t="s">
        <v>450</v>
      </c>
      <c r="DM123" s="959"/>
      <c r="DN123" s="959"/>
      <c r="DO123" s="959"/>
      <c r="DP123" s="960"/>
      <c r="DQ123" s="961" t="s">
        <v>450</v>
      </c>
      <c r="DR123" s="959"/>
      <c r="DS123" s="959"/>
      <c r="DT123" s="959"/>
      <c r="DU123" s="960"/>
      <c r="DV123" s="962" t="s">
        <v>450</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450</v>
      </c>
      <c r="DH124" s="998"/>
      <c r="DI124" s="998"/>
      <c r="DJ124" s="998"/>
      <c r="DK124" s="999"/>
      <c r="DL124" s="1000" t="s">
        <v>450</v>
      </c>
      <c r="DM124" s="998"/>
      <c r="DN124" s="998"/>
      <c r="DO124" s="998"/>
      <c r="DP124" s="999"/>
      <c r="DQ124" s="1000" t="s">
        <v>450</v>
      </c>
      <c r="DR124" s="998"/>
      <c r="DS124" s="998"/>
      <c r="DT124" s="998"/>
      <c r="DU124" s="999"/>
      <c r="DV124" s="1001" t="s">
        <v>450</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450</v>
      </c>
      <c r="DH125" s="927"/>
      <c r="DI125" s="927"/>
      <c r="DJ125" s="927"/>
      <c r="DK125" s="927"/>
      <c r="DL125" s="927" t="s">
        <v>450</v>
      </c>
      <c r="DM125" s="927"/>
      <c r="DN125" s="927"/>
      <c r="DO125" s="927"/>
      <c r="DP125" s="927"/>
      <c r="DQ125" s="927" t="s">
        <v>450</v>
      </c>
      <c r="DR125" s="927"/>
      <c r="DS125" s="927"/>
      <c r="DT125" s="927"/>
      <c r="DU125" s="927"/>
      <c r="DV125" s="928" t="s">
        <v>450</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11943</v>
      </c>
      <c r="AB126" s="959"/>
      <c r="AC126" s="959"/>
      <c r="AD126" s="959"/>
      <c r="AE126" s="960"/>
      <c r="AF126" s="961">
        <v>11001</v>
      </c>
      <c r="AG126" s="959"/>
      <c r="AH126" s="959"/>
      <c r="AI126" s="959"/>
      <c r="AJ126" s="960"/>
      <c r="AK126" s="961">
        <v>11811</v>
      </c>
      <c r="AL126" s="959"/>
      <c r="AM126" s="959"/>
      <c r="AN126" s="959"/>
      <c r="AO126" s="960"/>
      <c r="AP126" s="962">
        <v>0.2</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450</v>
      </c>
      <c r="DH126" s="920"/>
      <c r="DI126" s="920"/>
      <c r="DJ126" s="920"/>
      <c r="DK126" s="920"/>
      <c r="DL126" s="920" t="s">
        <v>450</v>
      </c>
      <c r="DM126" s="920"/>
      <c r="DN126" s="920"/>
      <c r="DO126" s="920"/>
      <c r="DP126" s="920"/>
      <c r="DQ126" s="920" t="s">
        <v>450</v>
      </c>
      <c r="DR126" s="920"/>
      <c r="DS126" s="920"/>
      <c r="DT126" s="920"/>
      <c r="DU126" s="920"/>
      <c r="DV126" s="921" t="s">
        <v>450</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10127</v>
      </c>
      <c r="AB127" s="959"/>
      <c r="AC127" s="959"/>
      <c r="AD127" s="959"/>
      <c r="AE127" s="960"/>
      <c r="AF127" s="961">
        <v>8725</v>
      </c>
      <c r="AG127" s="959"/>
      <c r="AH127" s="959"/>
      <c r="AI127" s="959"/>
      <c r="AJ127" s="960"/>
      <c r="AK127" s="961">
        <v>8563</v>
      </c>
      <c r="AL127" s="959"/>
      <c r="AM127" s="959"/>
      <c r="AN127" s="959"/>
      <c r="AO127" s="960"/>
      <c r="AP127" s="962">
        <v>0.2</v>
      </c>
      <c r="AQ127" s="963"/>
      <c r="AR127" s="963"/>
      <c r="AS127" s="963"/>
      <c r="AT127" s="964"/>
      <c r="AU127" s="233"/>
      <c r="AV127" s="233"/>
      <c r="AW127" s="233"/>
      <c r="AX127" s="886" t="s">
        <v>460</v>
      </c>
      <c r="AY127" s="887"/>
      <c r="AZ127" s="887"/>
      <c r="BA127" s="887"/>
      <c r="BB127" s="887"/>
      <c r="BC127" s="887"/>
      <c r="BD127" s="887"/>
      <c r="BE127" s="888"/>
      <c r="BF127" s="1041" t="s">
        <v>450</v>
      </c>
      <c r="BG127" s="1042"/>
      <c r="BH127" s="1042"/>
      <c r="BI127" s="1042"/>
      <c r="BJ127" s="1042"/>
      <c r="BK127" s="1042"/>
      <c r="BL127" s="1051"/>
      <c r="BM127" s="1041">
        <v>14.58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462</v>
      </c>
      <c r="DH127" s="1048"/>
      <c r="DI127" s="1048"/>
      <c r="DJ127" s="1048"/>
      <c r="DK127" s="1048"/>
      <c r="DL127" s="1048" t="s">
        <v>463</v>
      </c>
      <c r="DM127" s="1048"/>
      <c r="DN127" s="1048"/>
      <c r="DO127" s="1048"/>
      <c r="DP127" s="1048"/>
      <c r="DQ127" s="1048" t="s">
        <v>463</v>
      </c>
      <c r="DR127" s="1048"/>
      <c r="DS127" s="1048"/>
      <c r="DT127" s="1048"/>
      <c r="DU127" s="1048"/>
      <c r="DV127" s="1049" t="s">
        <v>463</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78124</v>
      </c>
      <c r="AB128" s="1090"/>
      <c r="AC128" s="1090"/>
      <c r="AD128" s="1090"/>
      <c r="AE128" s="1091"/>
      <c r="AF128" s="1092">
        <v>79136</v>
      </c>
      <c r="AG128" s="1090"/>
      <c r="AH128" s="1090"/>
      <c r="AI128" s="1090"/>
      <c r="AJ128" s="1091"/>
      <c r="AK128" s="1092">
        <v>80430</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450</v>
      </c>
      <c r="BG128" s="1067"/>
      <c r="BH128" s="1067"/>
      <c r="BI128" s="1067"/>
      <c r="BJ128" s="1067"/>
      <c r="BK128" s="1067"/>
      <c r="BL128" s="1068"/>
      <c r="BM128" s="1066">
        <v>19.579999999999998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6017976</v>
      </c>
      <c r="AB129" s="959"/>
      <c r="AC129" s="959"/>
      <c r="AD129" s="959"/>
      <c r="AE129" s="960"/>
      <c r="AF129" s="961">
        <v>5583556</v>
      </c>
      <c r="AG129" s="959"/>
      <c r="AH129" s="959"/>
      <c r="AI129" s="959"/>
      <c r="AJ129" s="960"/>
      <c r="AK129" s="961">
        <v>5727786</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7.9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968540</v>
      </c>
      <c r="AB130" s="959"/>
      <c r="AC130" s="959"/>
      <c r="AD130" s="959"/>
      <c r="AE130" s="960"/>
      <c r="AF130" s="961">
        <v>819144</v>
      </c>
      <c r="AG130" s="959"/>
      <c r="AH130" s="959"/>
      <c r="AI130" s="959"/>
      <c r="AJ130" s="960"/>
      <c r="AK130" s="961">
        <v>811552</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t="s">
        <v>463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5049436</v>
      </c>
      <c r="AB131" s="998"/>
      <c r="AC131" s="998"/>
      <c r="AD131" s="998"/>
      <c r="AE131" s="999"/>
      <c r="AF131" s="1000">
        <v>4764412</v>
      </c>
      <c r="AG131" s="998"/>
      <c r="AH131" s="998"/>
      <c r="AI131" s="998"/>
      <c r="AJ131" s="999"/>
      <c r="AK131" s="1000">
        <v>4916234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9.5346688220000004</v>
      </c>
      <c r="AB132" s="1104"/>
      <c r="AC132" s="1104"/>
      <c r="AD132" s="1104"/>
      <c r="AE132" s="1105"/>
      <c r="AF132" s="1106">
        <v>7.8639294839999998</v>
      </c>
      <c r="AG132" s="1104"/>
      <c r="AH132" s="1104"/>
      <c r="AI132" s="1104"/>
      <c r="AJ132" s="1105"/>
      <c r="AK132" s="1106">
        <v>6.3479891320000004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11.1</v>
      </c>
      <c r="AB133" s="1111"/>
      <c r="AC133" s="1111"/>
      <c r="AD133" s="1111"/>
      <c r="AE133" s="1112"/>
      <c r="AF133" s="1110">
        <v>9.3000000000000007</v>
      </c>
      <c r="AG133" s="1111"/>
      <c r="AH133" s="1111"/>
      <c r="AI133" s="1111"/>
      <c r="AJ133" s="1112"/>
      <c r="AK133" s="1110">
        <v>7.9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1315828</v>
      </c>
      <c r="L9" s="264">
        <v>139922</v>
      </c>
      <c r="M9" s="265">
        <v>133600</v>
      </c>
      <c r="N9" s="266">
        <v>4.7</v>
      </c>
    </row>
    <row r="10" spans="1:16">
      <c r="A10" s="248"/>
      <c r="B10" s="244"/>
      <c r="C10" s="244"/>
      <c r="D10" s="244"/>
      <c r="E10" s="244"/>
      <c r="F10" s="244"/>
      <c r="G10" s="1119" t="s">
        <v>484</v>
      </c>
      <c r="H10" s="1120"/>
      <c r="I10" s="1120"/>
      <c r="J10" s="1121"/>
      <c r="K10" s="267">
        <v>64423</v>
      </c>
      <c r="L10" s="268">
        <v>6851</v>
      </c>
      <c r="M10" s="269">
        <v>14806</v>
      </c>
      <c r="N10" s="270">
        <v>-53.7</v>
      </c>
    </row>
    <row r="11" spans="1:16" ht="13.5" customHeight="1">
      <c r="A11" s="248"/>
      <c r="B11" s="244"/>
      <c r="C11" s="244"/>
      <c r="D11" s="244"/>
      <c r="E11" s="244"/>
      <c r="F11" s="244"/>
      <c r="G11" s="1119" t="s">
        <v>485</v>
      </c>
      <c r="H11" s="1120"/>
      <c r="I11" s="1120"/>
      <c r="J11" s="1121"/>
      <c r="K11" s="267">
        <v>237682</v>
      </c>
      <c r="L11" s="268">
        <v>25275</v>
      </c>
      <c r="M11" s="269">
        <v>22006</v>
      </c>
      <c r="N11" s="270">
        <v>14.9</v>
      </c>
    </row>
    <row r="12" spans="1:16" ht="13.5" customHeight="1">
      <c r="A12" s="248"/>
      <c r="B12" s="244"/>
      <c r="C12" s="244"/>
      <c r="D12" s="244"/>
      <c r="E12" s="244"/>
      <c r="F12" s="244"/>
      <c r="G12" s="1119" t="s">
        <v>486</v>
      </c>
      <c r="H12" s="1120"/>
      <c r="I12" s="1120"/>
      <c r="J12" s="1121"/>
      <c r="K12" s="267" t="s">
        <v>487</v>
      </c>
      <c r="L12" s="268" t="s">
        <v>487</v>
      </c>
      <c r="M12" s="269">
        <v>3064</v>
      </c>
      <c r="N12" s="270" t="s">
        <v>487</v>
      </c>
    </row>
    <row r="13" spans="1:16" ht="13.5" customHeight="1">
      <c r="A13" s="248"/>
      <c r="B13" s="244"/>
      <c r="C13" s="244"/>
      <c r="D13" s="244"/>
      <c r="E13" s="244"/>
      <c r="F13" s="244"/>
      <c r="G13" s="1119" t="s">
        <v>488</v>
      </c>
      <c r="H13" s="1120"/>
      <c r="I13" s="1120"/>
      <c r="J13" s="1121"/>
      <c r="K13" s="267" t="s">
        <v>487</v>
      </c>
      <c r="L13" s="268" t="s">
        <v>487</v>
      </c>
      <c r="M13" s="269" t="s">
        <v>487</v>
      </c>
      <c r="N13" s="270" t="s">
        <v>487</v>
      </c>
    </row>
    <row r="14" spans="1:16" ht="13.5" customHeight="1">
      <c r="A14" s="248"/>
      <c r="B14" s="244"/>
      <c r="C14" s="244"/>
      <c r="D14" s="244"/>
      <c r="E14" s="244"/>
      <c r="F14" s="244"/>
      <c r="G14" s="1119" t="s">
        <v>489</v>
      </c>
      <c r="H14" s="1120"/>
      <c r="I14" s="1120"/>
      <c r="J14" s="1121"/>
      <c r="K14" s="267">
        <v>69756</v>
      </c>
      <c r="L14" s="268">
        <v>7418</v>
      </c>
      <c r="M14" s="269">
        <v>5782</v>
      </c>
      <c r="N14" s="270">
        <v>28.3</v>
      </c>
    </row>
    <row r="15" spans="1:16" ht="13.5" customHeight="1">
      <c r="A15" s="248"/>
      <c r="B15" s="244"/>
      <c r="C15" s="244"/>
      <c r="D15" s="244"/>
      <c r="E15" s="244"/>
      <c r="F15" s="244"/>
      <c r="G15" s="1119" t="s">
        <v>490</v>
      </c>
      <c r="H15" s="1120"/>
      <c r="I15" s="1120"/>
      <c r="J15" s="1121"/>
      <c r="K15" s="267">
        <v>24230</v>
      </c>
      <c r="L15" s="268">
        <v>2577</v>
      </c>
      <c r="M15" s="269">
        <v>3053</v>
      </c>
      <c r="N15" s="270">
        <v>-15.6</v>
      </c>
    </row>
    <row r="16" spans="1:16">
      <c r="A16" s="248"/>
      <c r="B16" s="244"/>
      <c r="C16" s="244"/>
      <c r="D16" s="244"/>
      <c r="E16" s="244"/>
      <c r="F16" s="244"/>
      <c r="G16" s="1122" t="s">
        <v>491</v>
      </c>
      <c r="H16" s="1123"/>
      <c r="I16" s="1123"/>
      <c r="J16" s="1124"/>
      <c r="K16" s="268">
        <v>-126891</v>
      </c>
      <c r="L16" s="268">
        <v>-13493</v>
      </c>
      <c r="M16" s="269">
        <v>-14525</v>
      </c>
      <c r="N16" s="270">
        <v>-7.1</v>
      </c>
    </row>
    <row r="17" spans="1:16">
      <c r="A17" s="248"/>
      <c r="B17" s="244"/>
      <c r="C17" s="244"/>
      <c r="D17" s="244"/>
      <c r="E17" s="244"/>
      <c r="F17" s="244"/>
      <c r="G17" s="1122" t="s">
        <v>167</v>
      </c>
      <c r="H17" s="1123"/>
      <c r="I17" s="1123"/>
      <c r="J17" s="1124"/>
      <c r="K17" s="268">
        <v>1585028</v>
      </c>
      <c r="L17" s="268">
        <v>168548</v>
      </c>
      <c r="M17" s="269">
        <v>167785</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16.91</v>
      </c>
      <c r="L21" s="281">
        <v>15.11</v>
      </c>
      <c r="M21" s="282">
        <v>1.8</v>
      </c>
      <c r="N21" s="249"/>
      <c r="O21" s="283"/>
      <c r="P21" s="279"/>
    </row>
    <row r="22" spans="1:16" s="284" customFormat="1">
      <c r="A22" s="279"/>
      <c r="B22" s="249"/>
      <c r="C22" s="249"/>
      <c r="D22" s="249"/>
      <c r="E22" s="249"/>
      <c r="F22" s="249"/>
      <c r="G22" s="1114" t="s">
        <v>497</v>
      </c>
      <c r="H22" s="1115"/>
      <c r="I22" s="1115"/>
      <c r="J22" s="1116"/>
      <c r="K22" s="285">
        <v>95.8</v>
      </c>
      <c r="L22" s="286">
        <v>96.1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501</v>
      </c>
      <c r="H32" s="1131"/>
      <c r="I32" s="1131"/>
      <c r="J32" s="1132"/>
      <c r="K32" s="294">
        <v>981904</v>
      </c>
      <c r="L32" s="294">
        <v>104413</v>
      </c>
      <c r="M32" s="295">
        <v>102348</v>
      </c>
      <c r="N32" s="296">
        <v>2</v>
      </c>
    </row>
    <row r="33" spans="1:16" ht="13.5" customHeight="1">
      <c r="A33" s="248"/>
      <c r="B33" s="244"/>
      <c r="C33" s="244"/>
      <c r="D33" s="244"/>
      <c r="E33" s="244"/>
      <c r="F33" s="244"/>
      <c r="G33" s="1130" t="s">
        <v>502</v>
      </c>
      <c r="H33" s="1131"/>
      <c r="I33" s="1131"/>
      <c r="J33" s="1132"/>
      <c r="K33" s="294" t="s">
        <v>487</v>
      </c>
      <c r="L33" s="294" t="s">
        <v>487</v>
      </c>
      <c r="M33" s="295" t="s">
        <v>487</v>
      </c>
      <c r="N33" s="296" t="s">
        <v>487</v>
      </c>
    </row>
    <row r="34" spans="1:16" ht="27" customHeight="1">
      <c r="A34" s="248"/>
      <c r="B34" s="244"/>
      <c r="C34" s="244"/>
      <c r="D34" s="244"/>
      <c r="E34" s="244"/>
      <c r="F34" s="244"/>
      <c r="G34" s="1130" t="s">
        <v>503</v>
      </c>
      <c r="H34" s="1131"/>
      <c r="I34" s="1131"/>
      <c r="J34" s="1132"/>
      <c r="K34" s="294" t="s">
        <v>487</v>
      </c>
      <c r="L34" s="294" t="s">
        <v>487</v>
      </c>
      <c r="M34" s="295">
        <v>242</v>
      </c>
      <c r="N34" s="296" t="s">
        <v>487</v>
      </c>
    </row>
    <row r="35" spans="1:16" ht="27" customHeight="1">
      <c r="A35" s="248"/>
      <c r="B35" s="244"/>
      <c r="C35" s="244"/>
      <c r="D35" s="244"/>
      <c r="E35" s="244"/>
      <c r="F35" s="244"/>
      <c r="G35" s="1130" t="s">
        <v>504</v>
      </c>
      <c r="H35" s="1131"/>
      <c r="I35" s="1131"/>
      <c r="J35" s="1132"/>
      <c r="K35" s="294">
        <v>176218</v>
      </c>
      <c r="L35" s="294">
        <v>18739</v>
      </c>
      <c r="M35" s="295">
        <v>23122</v>
      </c>
      <c r="N35" s="296">
        <v>-19</v>
      </c>
    </row>
    <row r="36" spans="1:16" ht="27" customHeight="1">
      <c r="A36" s="248"/>
      <c r="B36" s="244"/>
      <c r="C36" s="244"/>
      <c r="D36" s="244"/>
      <c r="E36" s="244"/>
      <c r="F36" s="244"/>
      <c r="G36" s="1130" t="s">
        <v>505</v>
      </c>
      <c r="H36" s="1131"/>
      <c r="I36" s="1131"/>
      <c r="J36" s="1132"/>
      <c r="K36" s="294">
        <v>24644</v>
      </c>
      <c r="L36" s="294">
        <v>2621</v>
      </c>
      <c r="M36" s="295">
        <v>5214</v>
      </c>
      <c r="N36" s="296">
        <v>-49.7</v>
      </c>
    </row>
    <row r="37" spans="1:16" ht="13.5" customHeight="1">
      <c r="A37" s="248"/>
      <c r="B37" s="244"/>
      <c r="C37" s="244"/>
      <c r="D37" s="244"/>
      <c r="E37" s="244"/>
      <c r="F37" s="244"/>
      <c r="G37" s="1130" t="s">
        <v>506</v>
      </c>
      <c r="H37" s="1131"/>
      <c r="I37" s="1131"/>
      <c r="J37" s="1132"/>
      <c r="K37" s="294">
        <v>20374</v>
      </c>
      <c r="L37" s="294">
        <v>2167</v>
      </c>
      <c r="M37" s="295">
        <v>1563</v>
      </c>
      <c r="N37" s="296">
        <v>38.6</v>
      </c>
    </row>
    <row r="38" spans="1:16" ht="27" customHeight="1">
      <c r="A38" s="248"/>
      <c r="B38" s="244"/>
      <c r="C38" s="244"/>
      <c r="D38" s="244"/>
      <c r="E38" s="244"/>
      <c r="F38" s="244"/>
      <c r="G38" s="1133" t="s">
        <v>507</v>
      </c>
      <c r="H38" s="1134"/>
      <c r="I38" s="1134"/>
      <c r="J38" s="1135"/>
      <c r="K38" s="297">
        <v>924</v>
      </c>
      <c r="L38" s="297">
        <v>98</v>
      </c>
      <c r="M38" s="298">
        <v>19</v>
      </c>
      <c r="N38" s="299">
        <v>415.8</v>
      </c>
      <c r="O38" s="293"/>
    </row>
    <row r="39" spans="1:16">
      <c r="A39" s="248"/>
      <c r="B39" s="244"/>
      <c r="C39" s="244"/>
      <c r="D39" s="244"/>
      <c r="E39" s="244"/>
      <c r="F39" s="244"/>
      <c r="G39" s="1133" t="s">
        <v>508</v>
      </c>
      <c r="H39" s="1134"/>
      <c r="I39" s="1134"/>
      <c r="J39" s="1135"/>
      <c r="K39" s="300">
        <v>-80430</v>
      </c>
      <c r="L39" s="300">
        <v>-8553</v>
      </c>
      <c r="M39" s="301">
        <v>-4672</v>
      </c>
      <c r="N39" s="302">
        <v>83.1</v>
      </c>
      <c r="O39" s="293"/>
    </row>
    <row r="40" spans="1:16" ht="27" customHeight="1">
      <c r="A40" s="248"/>
      <c r="B40" s="244"/>
      <c r="C40" s="244"/>
      <c r="D40" s="244"/>
      <c r="E40" s="244"/>
      <c r="F40" s="244"/>
      <c r="G40" s="1130" t="s">
        <v>509</v>
      </c>
      <c r="H40" s="1131"/>
      <c r="I40" s="1131"/>
      <c r="J40" s="1132"/>
      <c r="K40" s="300">
        <v>-811552</v>
      </c>
      <c r="L40" s="300">
        <v>-86299</v>
      </c>
      <c r="M40" s="301">
        <v>-92903</v>
      </c>
      <c r="N40" s="302">
        <v>-7.1</v>
      </c>
      <c r="O40" s="293"/>
    </row>
    <row r="41" spans="1:16">
      <c r="A41" s="248"/>
      <c r="B41" s="244"/>
      <c r="C41" s="244"/>
      <c r="D41" s="244"/>
      <c r="E41" s="244"/>
      <c r="F41" s="244"/>
      <c r="G41" s="1136" t="s">
        <v>278</v>
      </c>
      <c r="H41" s="1137"/>
      <c r="I41" s="1137"/>
      <c r="J41" s="1138"/>
      <c r="K41" s="294">
        <v>312082</v>
      </c>
      <c r="L41" s="300">
        <v>33186</v>
      </c>
      <c r="M41" s="301">
        <v>34934</v>
      </c>
      <c r="N41" s="302">
        <v>-5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478</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2522301</v>
      </c>
      <c r="J51" s="320">
        <v>255475</v>
      </c>
      <c r="K51" s="321">
        <v>9.3000000000000007</v>
      </c>
      <c r="L51" s="322">
        <v>117242</v>
      </c>
      <c r="M51" s="323">
        <v>-20.7</v>
      </c>
      <c r="N51" s="324">
        <v>30</v>
      </c>
    </row>
    <row r="52" spans="1:14">
      <c r="A52" s="248"/>
      <c r="B52" s="244"/>
      <c r="C52" s="244"/>
      <c r="D52" s="244"/>
      <c r="E52" s="244"/>
      <c r="F52" s="244"/>
      <c r="G52" s="325"/>
      <c r="H52" s="326" t="s">
        <v>520</v>
      </c>
      <c r="I52" s="327">
        <v>1230879</v>
      </c>
      <c r="J52" s="328">
        <v>124671</v>
      </c>
      <c r="K52" s="329">
        <v>16.600000000000001</v>
      </c>
      <c r="L52" s="330">
        <v>59388</v>
      </c>
      <c r="M52" s="331">
        <v>-6.1</v>
      </c>
      <c r="N52" s="332">
        <v>22.7</v>
      </c>
    </row>
    <row r="53" spans="1:14">
      <c r="A53" s="248"/>
      <c r="B53" s="244"/>
      <c r="C53" s="244"/>
      <c r="D53" s="244"/>
      <c r="E53" s="244"/>
      <c r="F53" s="244"/>
      <c r="G53" s="310" t="s">
        <v>521</v>
      </c>
      <c r="H53" s="311"/>
      <c r="I53" s="319">
        <v>1829013</v>
      </c>
      <c r="J53" s="320">
        <v>186406</v>
      </c>
      <c r="K53" s="321">
        <v>-27</v>
      </c>
      <c r="L53" s="322">
        <v>114097</v>
      </c>
      <c r="M53" s="323">
        <v>-2.7</v>
      </c>
      <c r="N53" s="324">
        <v>-24.3</v>
      </c>
    </row>
    <row r="54" spans="1:14">
      <c r="A54" s="248"/>
      <c r="B54" s="244"/>
      <c r="C54" s="244"/>
      <c r="D54" s="244"/>
      <c r="E54" s="244"/>
      <c r="F54" s="244"/>
      <c r="G54" s="325"/>
      <c r="H54" s="326" t="s">
        <v>520</v>
      </c>
      <c r="I54" s="327">
        <v>857142</v>
      </c>
      <c r="J54" s="328">
        <v>87357</v>
      </c>
      <c r="K54" s="329">
        <v>-29.9</v>
      </c>
      <c r="L54" s="330">
        <v>61630</v>
      </c>
      <c r="M54" s="331">
        <v>3.8</v>
      </c>
      <c r="N54" s="332">
        <v>-33.700000000000003</v>
      </c>
    </row>
    <row r="55" spans="1:14">
      <c r="A55" s="248"/>
      <c r="B55" s="244"/>
      <c r="C55" s="244"/>
      <c r="D55" s="244"/>
      <c r="E55" s="244"/>
      <c r="F55" s="244"/>
      <c r="G55" s="310" t="s">
        <v>522</v>
      </c>
      <c r="H55" s="311"/>
      <c r="I55" s="319">
        <v>1937918</v>
      </c>
      <c r="J55" s="320">
        <v>199477</v>
      </c>
      <c r="K55" s="321">
        <v>7</v>
      </c>
      <c r="L55" s="322">
        <v>136577</v>
      </c>
      <c r="M55" s="323">
        <v>19.7</v>
      </c>
      <c r="N55" s="324">
        <v>-12.7</v>
      </c>
    </row>
    <row r="56" spans="1:14">
      <c r="A56" s="248"/>
      <c r="B56" s="244"/>
      <c r="C56" s="244"/>
      <c r="D56" s="244"/>
      <c r="E56" s="244"/>
      <c r="F56" s="244"/>
      <c r="G56" s="325"/>
      <c r="H56" s="326" t="s">
        <v>520</v>
      </c>
      <c r="I56" s="327">
        <v>839931</v>
      </c>
      <c r="J56" s="328">
        <v>86457</v>
      </c>
      <c r="K56" s="329">
        <v>-1</v>
      </c>
      <c r="L56" s="330">
        <v>59645</v>
      </c>
      <c r="M56" s="331">
        <v>-3.2</v>
      </c>
      <c r="N56" s="332">
        <v>2.2000000000000002</v>
      </c>
    </row>
    <row r="57" spans="1:14">
      <c r="A57" s="248"/>
      <c r="B57" s="244"/>
      <c r="C57" s="244"/>
      <c r="D57" s="244"/>
      <c r="E57" s="244"/>
      <c r="F57" s="244"/>
      <c r="G57" s="310" t="s">
        <v>523</v>
      </c>
      <c r="H57" s="311"/>
      <c r="I57" s="319">
        <v>1936293</v>
      </c>
      <c r="J57" s="320">
        <v>203072</v>
      </c>
      <c r="K57" s="321">
        <v>1.8</v>
      </c>
      <c r="L57" s="322">
        <v>132212</v>
      </c>
      <c r="M57" s="323">
        <v>-3.2</v>
      </c>
      <c r="N57" s="324">
        <v>5</v>
      </c>
    </row>
    <row r="58" spans="1:14">
      <c r="A58" s="248"/>
      <c r="B58" s="244"/>
      <c r="C58" s="244"/>
      <c r="D58" s="244"/>
      <c r="E58" s="244"/>
      <c r="F58" s="244"/>
      <c r="G58" s="325"/>
      <c r="H58" s="326" t="s">
        <v>520</v>
      </c>
      <c r="I58" s="327">
        <v>866102</v>
      </c>
      <c r="J58" s="328">
        <v>90834</v>
      </c>
      <c r="K58" s="329">
        <v>5.0999999999999996</v>
      </c>
      <c r="L58" s="330">
        <v>67114</v>
      </c>
      <c r="M58" s="331">
        <v>12.5</v>
      </c>
      <c r="N58" s="332">
        <v>-7.4</v>
      </c>
    </row>
    <row r="59" spans="1:14">
      <c r="A59" s="248"/>
      <c r="B59" s="244"/>
      <c r="C59" s="244"/>
      <c r="D59" s="244"/>
      <c r="E59" s="244"/>
      <c r="F59" s="244"/>
      <c r="G59" s="310" t="s">
        <v>524</v>
      </c>
      <c r="H59" s="311"/>
      <c r="I59" s="319">
        <v>1916449</v>
      </c>
      <c r="J59" s="320">
        <v>203791</v>
      </c>
      <c r="K59" s="321">
        <v>0.4</v>
      </c>
      <c r="L59" s="322">
        <v>162193</v>
      </c>
      <c r="M59" s="323">
        <v>22.7</v>
      </c>
      <c r="N59" s="324">
        <v>-22.3</v>
      </c>
    </row>
    <row r="60" spans="1:14">
      <c r="A60" s="248"/>
      <c r="B60" s="244"/>
      <c r="C60" s="244"/>
      <c r="D60" s="244"/>
      <c r="E60" s="244"/>
      <c r="F60" s="244"/>
      <c r="G60" s="325"/>
      <c r="H60" s="326" t="s">
        <v>520</v>
      </c>
      <c r="I60" s="333">
        <v>1046291</v>
      </c>
      <c r="J60" s="328">
        <v>111260</v>
      </c>
      <c r="K60" s="329">
        <v>22.5</v>
      </c>
      <c r="L60" s="330">
        <v>79985</v>
      </c>
      <c r="M60" s="331">
        <v>19.2</v>
      </c>
      <c r="N60" s="332">
        <v>3.3</v>
      </c>
    </row>
    <row r="61" spans="1:14">
      <c r="A61" s="248"/>
      <c r="B61" s="244"/>
      <c r="C61" s="244"/>
      <c r="D61" s="244"/>
      <c r="E61" s="244"/>
      <c r="F61" s="244"/>
      <c r="G61" s="310" t="s">
        <v>525</v>
      </c>
      <c r="H61" s="334"/>
      <c r="I61" s="335">
        <v>2028395</v>
      </c>
      <c r="J61" s="336">
        <v>209644</v>
      </c>
      <c r="K61" s="337">
        <v>-1.7</v>
      </c>
      <c r="L61" s="338">
        <v>132464</v>
      </c>
      <c r="M61" s="339">
        <v>3.2</v>
      </c>
      <c r="N61" s="324">
        <v>-4.9000000000000004</v>
      </c>
    </row>
    <row r="62" spans="1:14">
      <c r="A62" s="248"/>
      <c r="B62" s="244"/>
      <c r="C62" s="244"/>
      <c r="D62" s="244"/>
      <c r="E62" s="244"/>
      <c r="F62" s="244"/>
      <c r="G62" s="325"/>
      <c r="H62" s="326" t="s">
        <v>520</v>
      </c>
      <c r="I62" s="327">
        <v>968069</v>
      </c>
      <c r="J62" s="328">
        <v>100116</v>
      </c>
      <c r="K62" s="329">
        <v>2.7</v>
      </c>
      <c r="L62" s="330">
        <v>65552</v>
      </c>
      <c r="M62" s="331">
        <v>5.2</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38.03</v>
      </c>
      <c r="G47" s="12">
        <v>45.07</v>
      </c>
      <c r="H47" s="12">
        <v>52.07</v>
      </c>
      <c r="I47" s="12">
        <v>62.83</v>
      </c>
      <c r="J47" s="13">
        <v>67.739999999999995</v>
      </c>
    </row>
    <row r="48" spans="2:10" ht="57.75" customHeight="1">
      <c r="B48" s="14"/>
      <c r="C48" s="1141" t="s">
        <v>4</v>
      </c>
      <c r="D48" s="1141"/>
      <c r="E48" s="1142"/>
      <c r="F48" s="15">
        <v>6.9</v>
      </c>
      <c r="G48" s="16">
        <v>5.82</v>
      </c>
      <c r="H48" s="16">
        <v>5.9</v>
      </c>
      <c r="I48" s="16">
        <v>8.24</v>
      </c>
      <c r="J48" s="17">
        <v>7.72</v>
      </c>
    </row>
    <row r="49" spans="2:10" ht="57.75" customHeight="1" thickBot="1">
      <c r="B49" s="18"/>
      <c r="C49" s="1143" t="s">
        <v>5</v>
      </c>
      <c r="D49" s="1143"/>
      <c r="E49" s="1144"/>
      <c r="F49" s="19">
        <v>3.33</v>
      </c>
      <c r="G49" s="20">
        <v>7.92</v>
      </c>
      <c r="H49" s="20">
        <v>6.98</v>
      </c>
      <c r="I49" s="20">
        <v>8.59</v>
      </c>
      <c r="J49" s="21">
        <v>6.18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2017-02-20T02:44:38Z</cp:lastPrinted>
  <dcterms:created xsi:type="dcterms:W3CDTF">2017-02-15T14:51:53Z</dcterms:created>
  <dcterms:modified xsi:type="dcterms:W3CDTF">2017-05-15T00:05:39Z</dcterms:modified>
  <cp:category/>
</cp:coreProperties>
</file>