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 財政係\財政状況公表\財政状況資料集\H28\文言等変更掲載（20181129通知）\"/>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U34" i="9"/>
  <c r="U35" i="9" s="1"/>
  <c r="U36" i="9" s="1"/>
  <c r="C34" i="9"/>
  <c r="AM34"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<sst xmlns="http://schemas.openxmlformats.org/spreadsheetml/2006/main" count="1018" uniqueCount="551">
  <si>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</si>
  <si>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</si>
  <si>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</si>
  <si>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</si>
  <si>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</si>
  <si>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</si>
  <si>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</si>
  <si>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</si>
  <si>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</si>
  <si>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</si>
  <si>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</si>
  <si>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</si>
  <si>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</si>
  <si>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</si>
  <si>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</si>
  <si>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</si>
  <si>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</si>
  <si>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</si>
  <si>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</si>
  <si>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</si>
  <si>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</si>
  <si>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</si>
  <si>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</si>
  <si>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</si>
  <si>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</si>
  <si>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</si>
  <si>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</si>
  <si>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</si>
  <si>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</si>
  <si>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</si>
  <si>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</si>
  <si>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</si>
  <si>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</si>
  <si>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</si>
  <si>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</si>
  <si>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</si>
  <si>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</si>
  <si>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</si>
  <si>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</si>
  <si>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</si>
  <si>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</si>
  <si>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</si>
  <si>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</si>
  <si>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</si>
  <si>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</si>
  <si>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</si>
  <si>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</si>
  <si>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</si>
  <si>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</si>
  <si>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</si>
  <si>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</si>
  <si>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</si>
  <si>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</si>
  <si>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</si>
  <si>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</si>
  <si>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</si>
  <si>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</si>
  <si>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</si>
  <si>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</si>
  <si>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</si>
  <si>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</si>
  <si>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</si>
  <si>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</si>
  <si>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</si>
  <si>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</si>
  <si>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</si>
  <si>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</si>
  <si>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</si>
  <si>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</si>
  <si>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</si>
  <si>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</si>
  <si>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</si>
  <si>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</si>
  <si>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</si>
  <si>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</si>
  <si>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</si>
  <si>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</si>
  <si>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</si>
  <si>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</si>
  <si>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</si>
  <si>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</si>
  <si>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</si>
  <si>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湧別町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</si>
  <si>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</si>
  <si>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</si>
  <si>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</si>
  <si>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</si>
  <si>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</si>
  <si>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</si>
  <si>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</si>
  <si>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</si>
  <si>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</si>
  <si>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</si>
  <si>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</si>
  <si>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</si>
  <si>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</si>
  <si>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</si>
  <si>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</si>
  <si>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</si>
  <si>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</si>
  <si>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</si>
  <si>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</si>
  <si>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</si>
  <si>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</si>
  <si>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</si>
  <si>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</si>
  <si>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</si>
  <si>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</si>
  <si>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</si>
  <si>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</si>
  <si>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</si>
  <si>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</si>
  <si>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</si>
  <si>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</si>
  <si>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</si>
  <si>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</si>
  <si>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</si>
  <si>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</si>
  <si>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</si>
  <si>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</si>
  <si>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</si>
  <si>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</si>
  <si>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</si>
  <si>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</si>
  <si>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</si>
  <si>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</si>
  <si>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</si>
  <si>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</si>
  <si>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</si>
  <si>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</si>
  <si>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</si>
  <si>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</si>
  <si>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</si>
  <si>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</si>
  <si>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</si>
  <si>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</si>
  <si>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</si>
  <si>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</si>
  <si>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</si>
  <si>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</si>
  <si>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</si>
  <si>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</si>
  <si>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</si>
  <si>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</si>
  <si>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</si>
  <si>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</si>
  <si>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</si>
  <si>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</si>
  <si>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</si>
  <si>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</si>
  <si>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</si>
  <si>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</si>
  <si>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</si>
  <si>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</si>
  <si>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</si>
  <si>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</si>
  <si>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</si>
  <si>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</si>
  <si>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</si>
  <si>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</si>
  <si>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</si>
  <si>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</si>
  <si>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</si>
  <si>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</si>
  <si>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</si>
  <si>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</si>
  <si>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</si>
  <si>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</si>
  <si>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</si>
  <si>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</si>
  <si>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</si>
  <si>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</si>
  <si>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</si>
  <si>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</si>
  <si>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</si>
  <si>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</si>
  <si>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</si>
  <si>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</si>
  <si>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</si>
  <si>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</si>
  <si>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</si>
  <si>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</si>
  <si>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</si>
  <si>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</si>
  <si>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</si>
  <si>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</si>
  <si>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</si>
  <si>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</si>
  <si>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</si>
  <si>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</si>
  <si>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</si>
  <si>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</si>
  <si>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</si>
  <si>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</si>
  <si>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</si>
  <si>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</si>
  <si>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北海道湧別町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</si>
  <si>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</si>
  <si>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</si>
  <si>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</si>
  <si>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</si>
  <si>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</si>
  <si>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</si>
  <si>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</si>
  <si>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</si>
  <si>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</si>
  <si>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</si>
  <si>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</si>
  <si>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</si>
  <si>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</si>
  <si>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</si>
  <si>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</si>
  <si>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</si>
  <si>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</si>
  <si>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</si>
  <si>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</si>
  <si>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</si>
  <si>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</si>
  <si>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</si>
  <si>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</si>
  <si>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</si>
  <si>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</si>
  <si>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</si>
  <si>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</si>
  <si>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</si>
  <si>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</si>
  <si>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</si>
  <si>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</si>
  <si>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</si>
  <si>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</si>
  <si>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</si>
  <si>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</si>
  <si>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</si>
  <si>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</si>
  <si>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</si>
  <si>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</si>
  <si>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</si>
  <si>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</si>
  <si>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</si>
  <si>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</si>
  <si>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</si>
  <si>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</si>
  <si>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</si>
  <si>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</si>
  <si>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</si>
  <si>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</si>
  <si>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</si>
  <si>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</si>
  <si>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</si>
  <si>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</si>
  <si>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</si>
  <si>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</si>
  <si>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</si>
  <si>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</si>
  <si>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</si>
  <si>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</si>
  <si>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</si>
  <si>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</si>
  <si>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</si>
  <si>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</si>
  <si>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</si>
  <si>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</si>
  <si>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</si>
  <si>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</si>
  <si>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</si>
  <si>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</si>
  <si>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</si>
  <si>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</si>
  <si>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</si>
  <si>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</si>
  <si>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</si>
  <si>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</si>
  <si>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</si>
  <si>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</si>
  <si>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</si>
  <si>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</si>
  <si>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</si>
  <si>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</si>
  <si>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</si>
  <si>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</si>
  <si>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</si>
  <si>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</si>
  <si>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</si>
  <si>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</si>
  <si>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</si>
  <si>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</si>
  <si>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</si>
  <si>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</si>
  <si>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</si>
  <si>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</si>
  <si>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</si>
  <si>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</si>
  <si>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</si>
  <si>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</si>
  <si>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</si>
  <si>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</si>
  <si>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</si>
  <si>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</si>
  <si>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</si>
  <si>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</si>
  <si>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</si>
  <si>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</si>
  <si>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</si>
  <si>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</si>
  <si>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</si>
  <si>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</si>
  <si>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</si>
  <si>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</si>
  <si>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</si>
  <si>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</si>
  <si>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</si>
  <si>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</si>
  <si>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</si>
  <si>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</si>
  <si>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</si>
  <si>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</si>
  <si>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</si>
  <si>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</si>
  <si>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</si>
  <si>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</si>
  <si>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</si>
  <si>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</si>
  <si>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</si>
  <si>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</si>
  <si>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</si>
  <si>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</si>
  <si>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</si>
  <si>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</si>
  <si>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</si>
  <si>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</si>
  <si>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</si>
  <si>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</si>
  <si>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</si>
  <si>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</si>
  <si>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</si>
  <si>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</si>
  <si>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</si>
  <si>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</si>
  <si>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</si>
  <si>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</si>
  <si>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</si>
  <si>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</si>
  <si>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</si>
  <si>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</si>
  <si>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</si>
  <si>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</si>
  <si>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</si>
  <si>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北海道湧別町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</si>
  <si>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</si>
  <si>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</si>
  <si>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</si>
  <si>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</si>
  <si>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</si>
  <si>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</si>
  <si>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</si>
  <si>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</si>
  <si>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</si>
  <si>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</si>
  <si>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</si>
  <si>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</si>
  <si>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</si>
  <si>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</si>
  <si>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</si>
  <si>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</si>
  <si>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</si>
  <si>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</si>
  <si>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</si>
  <si>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</si>
  <si>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</si>
  <si>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</si>
  <si>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</si>
  <si>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</si>
  <si>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</si>
  <si>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</si>
  <si>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</si>
  <si>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</si>
  <si>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</si>
  <si>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</si>
  <si>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</si>
  <si>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</si>
  <si>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</si>
  <si>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</si>
  <si>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</si>
  <si>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</si>
  <si>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</si>
  <si>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</si>
  <si>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</si>
  <si>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</si>
  <si>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</si>
  <si>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</si>
  <si>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</si>
  <si>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</si>
  <si>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</si>
  <si>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</si>
  <si>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</si>
  <si>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</si>
  <si>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</si>
  <si>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</si>
  <si>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</si>
  <si>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</si>
  <si>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</si>
  <si>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</si>
  <si>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</si>
  <si>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</si>
  <si>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</si>
  <si>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</si>
  <si>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</si>
  <si>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</si>
  <si>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</si>
  <si>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</si>
  <si>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</si>
  <si>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</si>
  <si>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</si>
  <si>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</si>
  <si>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</si>
  <si>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</si>
  <si>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</si>
  <si>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</si>
  <si>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</si>
  <si>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</si>
  <si>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</si>
  <si>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</si>
  <si>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</si>
  <si>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</si>
  <si>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</si>
  <si>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</si>
  <si>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</si>
  <si>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</si>
  <si>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</si>
  <si>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</si>
  <si>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</si>
  <si>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</si>
  <si>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</si>
  <si>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</si>
  <si>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</si>
  <si>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</si>
  <si>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</si>
  <si>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</si>
  <si>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</si>
  <si>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</si>
  <si>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</si>
  <si>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</si>
  <si>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</si>
  <si>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</si>
  <si>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</si>
  <si>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</si>
  <si>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</si>
  <si>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</si>
  <si>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</si>
  <si>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</si>
  <si>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</si>
  <si>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</si>
  <si>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</si>
  <si>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</si>
  <si>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</si>
  <si>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</si>
  <si>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</si>
  <si>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</si>
  <si>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</si>
  <si>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</si>
  <si>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</si>
  <si>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</si>
  <si>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</si>
  <si>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</si>
  <si>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</si>
  <si>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</si>
  <si>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</si>
  <si>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</si>
  <si>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</si>
  <si>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</si>
  <si>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</si>
  <si>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</si>
  <si>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</si>
  <si>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</si>
  <si>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</si>
  <si>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</si>
  <si>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</si>
  <si>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</si>
  <si>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</si>
  <si>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</si>
  <si>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</si>
  <si>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</si>
  <si>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</si>
  <si>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</si>
  <si>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</si>
  <si>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</si>
  <si>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</si>
  <si>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</si>
  <si>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</si>
  <si>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</si>
  <si>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</si>
  <si>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</si>
  <si>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</si>
  <si>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</si>
  <si>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</si>
  <si>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</si>
  <si>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</si>
  <si>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</si>
  <si>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</si>
  <si>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</si>
  <si>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</si>
  <si>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</si>
  <si>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</si>
  <si>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</si>
  <si>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</si>
  <si>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</si>
  <si>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</si>
  <si>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</si>
  <si>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</si>
  <si>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</si>
  <si>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</si>
  <si>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</si>
  <si>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</si>
  <si>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</si>
  <si>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</si>
  <si>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</si>
  <si>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</si>
  <si>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</si>
  <si>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</si>
  <si>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</si>
  <si>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</si>
  <si>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</si>
  <si>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</si>
  <si>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</si>
  <si>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</si>
  <si>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</si>
  <si>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2.87</t>
  </si>
  <si>
    <t>一般会計</t>
  </si>
  <si>
    <t>水道事業会計</t>
  </si>
  <si>
    <t>国民健康保険特別会計</t>
  </si>
  <si>
    <t>介護保険特別会計</t>
  </si>
  <si>
    <t>下水道事業特別会計</t>
  </si>
  <si>
    <t>簡易水道事業特別会計</t>
  </si>
  <si>
    <t>後期高齢者医療特別会計</t>
  </si>
  <si>
    <t>その他会計（赤字）</t>
  </si>
  <si>
    <t>その他会計（黒字）</t>
  </si>
  <si>
    <t>-</t>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</si>
  <si>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</si>
  <si>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</si>
  <si>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</si>
  <si>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</si>
  <si>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</si>
  <si>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</si>
  <si>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</si>
  <si>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</si>
  <si>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</si>
  <si>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</si>
  <si>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</si>
  <si>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</si>
  <si>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</si>
  <si>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実質公債費比率は、平成13～15年度過疎債等の償還終了による地方債元利償還金及び公営企業地方債償還財源繰入金の減等により年々減となっている。
今後も大型事業の選別等により地方債の新規発行を抑制するなど適正化に努める。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</si>
</sst>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186406</c:v>
                </c:pt>
                <c:pt idx="1">
                  <c:v>199477</c:v>
                </c:pt>
                <c:pt idx="2">
                  <c:v>203072</c:v>
                </c:pt>
                <c:pt idx="3">
                  <c:v>203791</c:v>
                </c:pt>
                <c:pt idx="4">
                  <c:v>199054</c:v>
                </c:pt>
              </c:numCache>
            </c:numRef>
          </c:val>
          <c:smooth val="0"/>
        </c:ser>
        <c:dLbls>
          <c:showLegendKey val="0"/>
          <c:showVal val="0"/>
          <c:showCatName val="0"/>
          <c:showSerName val="0"/>
          <c:showPercent val="0"/>
          <c:showBubbleSize val="0"/>
        </c:dLbls>
        <c:marker val="1"/>
        <c:smooth val="0"/>
        <c:axId val="191677656"/>
        <c:axId val="414504224"/>
      </c:lineChart>
      <c:catAx>
        <c:axId val="191677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504224"/>
        <c:crosses val="autoZero"/>
        <c:auto val="1"/>
        <c:lblAlgn val="ctr"/>
        <c:lblOffset val="100"/>
        <c:tickLblSkip val="1"/>
        <c:tickMarkSkip val="1"/>
        <c:noMultiLvlLbl val="0"/>
      </c:catAx>
      <c:valAx>
        <c:axId val="4145042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677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5.82</c:v>
                </c:pt>
                <c:pt idx="1">
                  <c:v>5.9</c:v>
                </c:pt>
                <c:pt idx="2">
                  <c:v>8.24</c:v>
                </c:pt>
                <c:pt idx="3">
                  <c:v>7.72</c:v>
                </c:pt>
                <c:pt idx="4">
                  <c:v>7.28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45.07</c:v>
                </c:pt>
                <c:pt idx="1">
                  <c:v>52.07</c:v>
                </c:pt>
                <c:pt idx="2">
                  <c:v>62.83</c:v>
                </c:pt>
                <c:pt idx="3">
                  <c:v>67.739999999999995</c:v>
                </c:pt>
                <c:pt idx="4">
                  <c:v>70.06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10644528"/>
        <c:axId val="415407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7.92</c:v>
                </c:pt>
                <c:pt idx="1">
                  <c:v>6.98</c:v>
                </c:pt>
                <c:pt idx="2">
                  <c:v>8.59</c:v>
                </c:pt>
                <c:pt idx="3">
                  <c:v>6.18</c:v>
                </c:pt>
                <c:pt idx="4">
                  <c:v>-2.87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10644528"/>
        <c:axId val="415407752"/>
      </c:lineChart>
      <c:catAx>
        <c:axId val="51064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407752"/>
        <c:crosses val="autoZero"/>
        <c:auto val="1"/>
        <c:lblAlgn val="ctr"/>
        <c:lblOffset val="100"/>
        <c:tickLblSkip val="1"/>
        <c:tickMarkSkip val="1"/>
        <c:noMultiLvlLbl val="0"/>
      </c:catAx>
      <c:valAx>
        <c:axId val="415407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64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0.13</c:v>
                </c:pt>
                <c:pt idx="4">
                  <c:v>#N/A</c:v>
                </c:pt>
                <c:pt idx="5">
                  <c:v>0.27</c:v>
                </c:pt>
                <c:pt idx="6">
                  <c:v>#N/A</c:v>
                </c:pt>
                <c:pt idx="7">
                  <c:v>0.49</c:v>
                </c:pt>
                <c:pt idx="8">
                  <c:v>#N/A</c:v>
                </c:pt>
                <c:pt idx="9">
                  <c:v>0.38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0.83</c:v>
                </c:pt>
                <c:pt idx="2">
                  <c:v>#N/A</c:v>
                </c:pt>
                <c:pt idx="3">
                  <c:v>0.17</c:v>
                </c:pt>
                <c:pt idx="4">
                  <c:v>#N/A</c:v>
                </c:pt>
                <c:pt idx="5">
                  <c:v>1.74</c:v>
                </c:pt>
                <c:pt idx="6">
                  <c:v>#N/A</c:v>
                </c:pt>
                <c:pt idx="7">
                  <c:v>1.1100000000000001</c:v>
                </c:pt>
                <c:pt idx="8">
                  <c:v>#N/A</c:v>
                </c:pt>
                <c:pt idx="9">
                  <c:v>0.66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1.0900000000000001</c:v>
                </c:pt>
                <c:pt idx="2">
                  <c:v>#N/A</c:v>
                </c:pt>
                <c:pt idx="3">
                  <c:v>1.32</c:v>
                </c:pt>
                <c:pt idx="4">
                  <c:v>#N/A</c:v>
                </c:pt>
                <c:pt idx="5">
                  <c:v>1.55</c:v>
                </c:pt>
                <c:pt idx="6">
                  <c:v>#N/A</c:v>
                </c:pt>
                <c:pt idx="7">
                  <c:v>1.59</c:v>
                </c:pt>
                <c:pt idx="8">
                  <c:v>#N/A</c:v>
                </c:pt>
                <c:pt idx="9">
                  <c:v>1.98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5.81</c:v>
                </c:pt>
                <c:pt idx="2">
                  <c:v>#N/A</c:v>
                </c:pt>
                <c:pt idx="3">
                  <c:v>5.89</c:v>
                </c:pt>
                <c:pt idx="4">
                  <c:v>#N/A</c:v>
                </c:pt>
                <c:pt idx="5">
                  <c:v>8.24</c:v>
                </c:pt>
                <c:pt idx="6">
                  <c:v>#N/A</c:v>
                </c:pt>
                <c:pt idx="7">
                  <c:v>7.71</c:v>
                </c:pt>
                <c:pt idx="8">
                  <c:v>#N/A</c:v>
                </c:pt>
                <c:pt idx="9">
                  <c:v>7.28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10969800"/>
        <c:axId val="514198696"/>
      </c:barChart>
      <c:catAx>
        <c:axId val="51096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198696"/>
        <c:crosses val="autoZero"/>
        <c:auto val="1"/>
        <c:lblAlgn val="ctr"/>
        <c:lblOffset val="100"/>
        <c:tickLblSkip val="1"/>
        <c:tickMarkSkip val="1"/>
        <c:noMultiLvlLbl val="0"/>
      </c:catAx>
      <c:valAx>
        <c:axId val="514198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969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1084</c:v>
                </c:pt>
                <c:pt idx="5">
                  <c:v>1046</c:v>
                </c:pt>
                <c:pt idx="8">
                  <c:v>899</c:v>
                </c:pt>
                <c:pt idx="11">
                  <c:v>892</c:v>
                </c:pt>
                <c:pt idx="14">
                  <c:v>916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2</c:v>
                </c:pt>
                <c:pt idx="6">
                  <c:v>2</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25</c:v>
                </c:pt>
                <c:pt idx="6">
                  <c:v>20</c:v>
                </c:pt>
                <c:pt idx="9">
                  <c:v>20</c:v>
                </c:pt>
                <c:pt idx="12">
                  <c:v>17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20</c:v>
                </c:pt>
                <c:pt idx="6">
                  <c:v>22</c:v>
                </c:pt>
                <c:pt idx="9">
                  <c:v>25</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251</c:v>
                </c:pt>
                <c:pt idx="3">
                  <c:v>233</c:v>
                </c:pt>
                <c:pt idx="6">
                  <c:v>183</c:v>
                </c:pt>
                <c:pt idx="9">
                  <c:v>176</c:v>
                </c:pt>
                <c:pt idx="12">
                  <c:v>171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1328</c:v>
                </c:pt>
                <c:pt idx="3">
                  <c:v>1248</c:v>
                </c:pt>
                <c:pt idx="6">
                  <c:v>1047</c:v>
                </c:pt>
                <c:pt idx="9">
                  <c:v>982</c:v>
                </c:pt>
                <c:pt idx="12">
                  <c:v>1000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3896048"/>
        <c:axId val="41536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538</c:v>
                </c:pt>
                <c:pt idx="2">
                  <c:v>#N/A</c:v>
                </c:pt>
                <c:pt idx="3">
                  <c:v>#N/A</c:v>
                </c:pt>
                <c:pt idx="4">
                  <c:v>482</c:v>
                </c:pt>
                <c:pt idx="5">
                  <c:v>#N/A</c:v>
                </c:pt>
                <c:pt idx="6">
                  <c:v>#N/A</c:v>
                </c:pt>
                <c:pt idx="7">
                  <c:v>375</c:v>
                </c:pt>
                <c:pt idx="8">
                  <c:v>#N/A</c:v>
                </c:pt>
                <c:pt idx="9">
                  <c:v>#N/A</c:v>
                </c:pt>
                <c:pt idx="10">
                  <c:v>312</c:v>
                </c:pt>
                <c:pt idx="11">
                  <c:v>#N/A</c:v>
                </c:pt>
                <c:pt idx="12">
                  <c:v>#N/A</c:v>
                </c:pt>
                <c:pt idx="13">
                  <c:v>294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3896048"/>
        <c:axId val="415367168"/>
      </c:lineChart>
      <c:catAx>
        <c:axId val="41389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367168"/>
        <c:crosses val="autoZero"/>
        <c:auto val="1"/>
        <c:lblAlgn val="ctr"/>
        <c:lblOffset val="100"/>
        <c:tickLblSkip val="1"/>
        <c:tickMarkSkip val="1"/>
        <c:noMultiLvlLbl val="0"/>
      </c:catAx>
      <c:valAx>
        <c:axId val="41536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89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8235</c:v>
                </c:pt>
                <c:pt idx="5">
                  <c:v>8193</c:v>
                </c:pt>
                <c:pt idx="8">
                  <c:v>8330</c:v>
                </c:pt>
                <c:pt idx="11">
                  <c:v>8257</c:v>
                </c:pt>
                <c:pt idx="14">
                  <c:v>8175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588</c:v>
                </c:pt>
                <c:pt idx="5">
                  <c:v>512</c:v>
                </c:pt>
                <c:pt idx="8">
                  <c:v>470</c:v>
                </c:pt>
                <c:pt idx="11">
                  <c:v>428</c:v>
                </c:pt>
                <c:pt idx="14">
                  <c:v>377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6710</c:v>
                </c:pt>
                <c:pt idx="5">
                  <c:v>7120</c:v>
                </c:pt>
                <c:pt idx="8">
                  <c:v>7245</c:v>
                </c:pt>
                <c:pt idx="11">
                  <c:v>7528</c:v>
                </c:pt>
                <c:pt idx="14">
                  <c:v>7269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1745</c:v>
                </c:pt>
                <c:pt idx="3">
                  <c:v>1668</c:v>
                </c:pt>
                <c:pt idx="6">
                  <c:v>1524</c:v>
                </c:pt>
                <c:pt idx="9">
                  <c:v>1431</c:v>
                </c:pt>
                <c:pt idx="12">
                  <c:v>1384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186</c:v>
                </c:pt>
                <c:pt idx="3">
                  <c:v>165</c:v>
                </c:pt>
                <c:pt idx="6">
                  <c:v>139</c:v>
                </c:pt>
                <c:pt idx="9">
                  <c:v>114</c:v>
                </c:pt>
                <c:pt idx="12">
                  <c:v>88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2077</c:v>
                </c:pt>
                <c:pt idx="3">
                  <c:v>1948</c:v>
                </c:pt>
                <c:pt idx="6">
                  <c:v>1915</c:v>
                </c:pt>
                <c:pt idx="9">
                  <c:v>1864</c:v>
                </c:pt>
                <c:pt idx="12">
                  <c:v>1811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65</c:v>
                </c:pt>
                <c:pt idx="3">
                  <c:v>51</c:v>
                </c:pt>
                <c:pt idx="6">
                  <c:v>39</c:v>
                </c:pt>
                <c:pt idx="9">
                  <c:v>27</c:v>
                </c:pt>
                <c:pt idx="12">
                  <c:v>17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10042</c:v>
                </c:pt>
                <c:pt idx="3">
                  <c:v>9911</c:v>
                </c:pt>
                <c:pt idx="6">
                  <c:v>9869</c:v>
                </c:pt>
                <c:pt idx="9">
                  <c:v>9799</c:v>
                </c:pt>
                <c:pt idx="12">
                  <c:v>9740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12283848"/>
        <c:axId val="51228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12283848"/>
        <c:axId val="512284240"/>
      </c:lineChart>
      <c:catAx>
        <c:axId val="51228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2284240"/>
        <c:crosses val="autoZero"/>
        <c:auto val="1"/>
        <c:lblAlgn val="ctr"/>
        <c:lblOffset val="100"/>
        <c:tickLblSkip val="1"/>
        <c:tickMarkSkip val="1"/>
        <c:noMultiLvlLbl val="0"/>
      </c:catAx>
      <c:valAx>
        <c:axId val="51228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28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{C7B88B2C-E927-413E-916C-68D7EA683DF2}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{F35CAD66-F6D1-4E95-B5F1-AECE7EF84CFB}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{5C7AAB30-170C-49E0-9CE1-D54D7949B7DF}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{9FD1B2A4-86B0-451A-A9B5-F77DC0A6119F}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{70CBAECF-3FF0-4B55-8B07-7A240E06D5BD}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{7F2675C6-0F17-45C8-AEE4-2E053845C757}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{C01BF125-2520-4C32-9231-0BE8104C08AE}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{99038B84-97B9-4DD0-B77A-2BB5BEB784B8}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{D741F208-0534-46BC-B253-120F1B9B10D0}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{D5F4B90C-131B-4CA2-B5C5-1279AE4576D2}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12285024"/>
        <c:axId val="512285416"/>
      </c:scatterChart>
      <c:valAx>
        <c:axId val="512285024"/>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285416"/>
        <c:crosses val="autoZero"/>
        <c:crossBetween val="midCat"/>
      </c:valAx>
      <c:valAx>
        <c:axId val="5122854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2285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{3AF89515-54FF-4310-904D-7093704AB4B1}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{DC042B2A-A62E-4417-996B-87CD6CCBA683}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{4229A806-59DD-429A-8D93-DEE868466EC6}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{C1203A88-5B60-4F18-B8C4-38F816D940A9}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{3942E0EA-79AF-49AF-AADD-3248D744087A}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11.1</c:v>
                </c:pt>
                <c:pt idx="2">
                  <c:v>9.3000000000000007</c:v>
                </c:pt>
                <c:pt idx="3">
                  <c:v>7.9</c:v>
                </c:pt>
                <c:pt idx="4">
                  <c:v>6.8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{6983F535-84CB-483D-BF4C-5AF997EEA591}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{2E712566-2A4E-4D93-8551-A96099397805}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{973EAD9C-1F8A-4236-BDA7-CC0FA3901BCC}</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594023216318206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{EE83A443-D4FA-430B-9672-E968F05FDA92}</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747069236044535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{9AD5F6C4-89FB-41C6-AD1A-6AD667633C04}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15529200"/>
        <c:axId val="515529592"/>
      </c:scatterChart>
      <c:valAx>
        <c:axId val="515529200"/>
        <c:scaling>
          <c:orientation val="minMax"/>
          <c:max val="13.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5529592"/>
        <c:crosses val="autoZero"/>
        <c:crossBetween val="midCat"/>
      </c:valAx>
      <c:valAx>
        <c:axId val="515529592"/>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5529200"/>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経年における構造の大きな変化は見られないが、今後も</a:t>
          </a:r>
          <a:r>
            <a:rPr kumimoji="1" lang="ja-JP" altLang="en-US" sz="1100" b="0" i="0" baseline="0">
              <a:solidFill>
                <a:schemeClr val="dk1"/>
              </a:solidFill>
              <a:effectLst/>
              <a:latin typeface="+mn-lt"/>
              <a:ea typeface="+mn-ea"/>
              <a:cs typeface="+mn-cs"/>
            </a:rPr>
            <a:t>交付税措置</a:t>
          </a:r>
          <a:r>
            <a:rPr kumimoji="1" lang="ja-JP" altLang="ja-JP" sz="1100" b="0" i="0" baseline="0">
              <a:solidFill>
                <a:schemeClr val="dk1"/>
              </a:solidFill>
              <a:effectLst/>
              <a:latin typeface="+mn-lt"/>
              <a:ea typeface="+mn-ea"/>
              <a:cs typeface="+mn-cs"/>
            </a:rPr>
            <a:t>のある公債の借入など計画的な借入により、元利償還金の抑制に努める。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地方債残高の減による将来負担額の減及び財政調整基金の積立等による充当可能財源の増加により、将来負担金額は発生していない。今後も計画的な基金への積立や地方債発行の抑制を行い、健全財政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9,203
9,081
505.79
9,216,310
8,672,663
392,349
5,387,905
9,740,346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公共施設全般において償却が進展しているため、率が高くなっている。</a:t>
          </a:r>
          <a:endParaRPr lang="ja-JP" altLang="ja-JP">
            <a:effectLst/>
          </a:endParaRPr>
        </a:p>
        <a:p>
          <a:r>
            <a:rPr kumimoji="1" lang="ja-JP" altLang="ja-JP" sz="1100">
              <a:solidFill>
                <a:schemeClr val="dk1"/>
              </a:solidFill>
              <a:effectLst/>
              <a:latin typeface="+mn-lt"/>
              <a:ea typeface="+mn-ea"/>
              <a:cs typeface="+mn-cs"/>
            </a:rPr>
            <a:t>平成２８年度に策定した公共施設等総合管理計画において、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年後に公共施設の総面積を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％削減する数値目標を定めている。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117221</xdr:rowOff>
    </xdr:from>
    <xdr:to>
      <xdr:col>3</xdr:col>
      <xdr:colOff>511175</xdr:colOff>
      <xdr:row>29</xdr:row>
      <xdr:rowOff>47371</xdr:rowOff>
    </xdr:to>
    <xdr:sp macro="" textlink="">
      <xdr:nvSpPr>
        <xdr:cNvPr id="81" name="円/楕円 80"/>
        <xdr:cNvSpPr/>
      </xdr:nvSpPr>
      <xdr:spPr>
        <a:xfrm>
          <a:off x="40005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82"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63898</xdr:rowOff>
    </xdr:from>
    <xdr:ext cx="405111" cy="259045"/>
    <xdr:sp macro="" textlink="">
      <xdr:nvSpPr>
        <xdr:cNvPr id="83" name="n_1mainValue有形固定資産減価償却率"/>
        <xdr:cNvSpPr txBox="1"/>
      </xdr:nvSpPr>
      <xdr:spPr>
        <a:xfrm>
          <a:off x="3836043" y="547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9,203
9,081
505.79
9,216,310
8,672,663
392,349
5,387,905
9,740,346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167132</xdr:rowOff>
    </xdr:from>
    <xdr:to>
      <xdr:col>5</xdr:col>
      <xdr:colOff>409575</xdr:colOff>
      <xdr:row>35</xdr:row>
      <xdr:rowOff>97282</xdr:rowOff>
    </xdr:to>
    <xdr:sp macro="" textlink="">
      <xdr:nvSpPr>
        <xdr:cNvPr id="68" name="円/楕円 67"/>
        <xdr:cNvSpPr/>
      </xdr:nvSpPr>
      <xdr:spPr>
        <a:xfrm>
          <a:off x="3746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113809</xdr:rowOff>
    </xdr:from>
    <xdr:ext cx="405111" cy="259045"/>
    <xdr:sp macro="" textlink="">
      <xdr:nvSpPr>
        <xdr:cNvPr id="70" name="n_1mainValue【道路】&#10;有形固定資産減価償却率"/>
        <xdr:cNvSpPr txBox="1"/>
      </xdr:nvSpPr>
      <xdr:spPr>
        <a:xfrm>
          <a:off x="3582043"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67789</xdr:rowOff>
    </xdr:from>
    <xdr:to>
      <xdr:col>14</xdr:col>
      <xdr:colOff>79375</xdr:colOff>
      <xdr:row>38</xdr:row>
      <xdr:rowOff>169389</xdr:rowOff>
    </xdr:to>
    <xdr:sp macro="" textlink="">
      <xdr:nvSpPr>
        <xdr:cNvPr id="109" name="円/楕円 108"/>
        <xdr:cNvSpPr/>
      </xdr:nvSpPr>
      <xdr:spPr>
        <a:xfrm>
          <a:off x="9588500" y="65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51137</xdr:rowOff>
    </xdr:from>
    <xdr:ext cx="534377" cy="259045"/>
    <xdr:sp macro="" textlink="">
      <xdr:nvSpPr>
        <xdr:cNvPr id="110"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14466</xdr:rowOff>
    </xdr:from>
    <xdr:ext cx="534377" cy="259045"/>
    <xdr:sp macro="" textlink="">
      <xdr:nvSpPr>
        <xdr:cNvPr id="111" name="n_1mainValue【道路】&#10;一人当たり延長"/>
        <xdr:cNvSpPr txBox="1"/>
      </xdr:nvSpPr>
      <xdr:spPr>
        <a:xfrm>
          <a:off x="9359410" y="635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2540</xdr:rowOff>
    </xdr:from>
    <xdr:to>
      <xdr:col>5</xdr:col>
      <xdr:colOff>409575</xdr:colOff>
      <xdr:row>60</xdr:row>
      <xdr:rowOff>104140</xdr:rowOff>
    </xdr:to>
    <xdr:sp macro="" textlink="">
      <xdr:nvSpPr>
        <xdr:cNvPr id="149" name="円/楕円 148"/>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120667</xdr:rowOff>
    </xdr:from>
    <xdr:ext cx="405111" cy="259045"/>
    <xdr:sp macro="" textlink="">
      <xdr:nvSpPr>
        <xdr:cNvPr id="151" name="n_1mainValue【橋りょう・トンネル】&#10;有形固定資産減価償却率"/>
        <xdr:cNvSpPr txBox="1"/>
      </xdr:nvSpPr>
      <xdr:spPr>
        <a:xfrm>
          <a:off x="3582043"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166094</xdr:rowOff>
    </xdr:from>
    <xdr:to>
      <xdr:col>14</xdr:col>
      <xdr:colOff>79375</xdr:colOff>
      <xdr:row>62</xdr:row>
      <xdr:rowOff>96244</xdr:rowOff>
    </xdr:to>
    <xdr:sp macro="" textlink="">
      <xdr:nvSpPr>
        <xdr:cNvPr id="186" name="円/楕円 185"/>
        <xdr:cNvSpPr/>
      </xdr:nvSpPr>
      <xdr:spPr>
        <a:xfrm>
          <a:off x="9588500" y="1062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87371</xdr:rowOff>
    </xdr:from>
    <xdr:ext cx="599010" cy="259045"/>
    <xdr:sp macro="" textlink="">
      <xdr:nvSpPr>
        <xdr:cNvPr id="188" name="n_1mainValue【橋りょう・トンネル】&#10;一人当たり有形固定資産（償却資産）額"/>
        <xdr:cNvSpPr txBox="1"/>
      </xdr:nvSpPr>
      <xdr:spPr>
        <a:xfrm>
          <a:off x="9327094" y="1071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46082</xdr:rowOff>
    </xdr:from>
    <xdr:to>
      <xdr:col>5</xdr:col>
      <xdr:colOff>409575</xdr:colOff>
      <xdr:row>82</xdr:row>
      <xdr:rowOff>147682</xdr:rowOff>
    </xdr:to>
    <xdr:sp macro="" textlink="">
      <xdr:nvSpPr>
        <xdr:cNvPr id="228" name="円/楕円 227"/>
        <xdr:cNvSpPr/>
      </xdr:nvSpPr>
      <xdr:spPr>
        <a:xfrm>
          <a:off x="3746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164209</xdr:rowOff>
    </xdr:from>
    <xdr:ext cx="405111" cy="259045"/>
    <xdr:sp macro="" textlink="">
      <xdr:nvSpPr>
        <xdr:cNvPr id="230" name="n_1mainValue【公営住宅】&#10;有形固定資産減価償却率"/>
        <xdr:cNvSpPr txBox="1"/>
      </xdr:nvSpPr>
      <xdr:spPr>
        <a:xfrm>
          <a:off x="3582043"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81</xdr:row>
      <xdr:rowOff>67327</xdr:rowOff>
    </xdr:from>
    <xdr:ext cx="531299" cy="259045"/>
    <xdr:sp macro="" textlink="">
      <xdr:nvSpPr>
        <xdr:cNvPr id="246" name="テキスト ボックス 24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48" name="テキスト ボックス 24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50" name="テキスト ボックス 24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2" name="テキスト ボックス 25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84</xdr:row>
      <xdr:rowOff>39167</xdr:rowOff>
    </xdr:from>
    <xdr:to>
      <xdr:col>15</xdr:col>
      <xdr:colOff>180340</xdr:colOff>
      <xdr:row>86</xdr:row>
      <xdr:rowOff>67894</xdr:rowOff>
    </xdr:to>
    <xdr:cxnSp macro="">
      <xdr:nvCxnSpPr>
        <xdr:cNvPr id="254" name="直線コネクタ 253"/>
        <xdr:cNvCxnSpPr/>
      </xdr:nvCxnSpPr>
      <xdr:spPr>
        <a:xfrm flipV="1">
          <a:off x="10476865" y="14440967"/>
          <a:ext cx="0" cy="371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71721</xdr:rowOff>
    </xdr:from>
    <xdr:ext cx="469744" cy="259045"/>
    <xdr:sp macro="" textlink="">
      <xdr:nvSpPr>
        <xdr:cNvPr id="255" name="【公営住宅】&#10;一人当たり面積最小値テキスト"/>
        <xdr:cNvSpPr txBox="1"/>
      </xdr:nvSpPr>
      <xdr:spPr>
        <a:xfrm>
          <a:off x="10566400" y="1481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67894</xdr:rowOff>
    </xdr:from>
    <xdr:to>
      <xdr:col>15</xdr:col>
      <xdr:colOff>269875</xdr:colOff>
      <xdr:row>86</xdr:row>
      <xdr:rowOff>67894</xdr:rowOff>
    </xdr:to>
    <xdr:cxnSp macro="">
      <xdr:nvCxnSpPr>
        <xdr:cNvPr id="256" name="直線コネクタ 255"/>
        <xdr:cNvCxnSpPr/>
      </xdr:nvCxnSpPr>
      <xdr:spPr>
        <a:xfrm>
          <a:off x="10388600" y="1481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157294</xdr:rowOff>
    </xdr:from>
    <xdr:ext cx="469744" cy="259045"/>
    <xdr:sp macro="" textlink="">
      <xdr:nvSpPr>
        <xdr:cNvPr id="257" name="【公営住宅】&#10;一人当たり面積最大値テキスト"/>
        <xdr:cNvSpPr txBox="1"/>
      </xdr:nvSpPr>
      <xdr:spPr>
        <a:xfrm>
          <a:off x="10566400" y="1421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84</xdr:row>
      <xdr:rowOff>39167</xdr:rowOff>
    </xdr:from>
    <xdr:to>
      <xdr:col>15</xdr:col>
      <xdr:colOff>269875</xdr:colOff>
      <xdr:row>84</xdr:row>
      <xdr:rowOff>39167</xdr:rowOff>
    </xdr:to>
    <xdr:cxnSp macro="">
      <xdr:nvCxnSpPr>
        <xdr:cNvPr id="258" name="直線コネクタ 257"/>
        <xdr:cNvCxnSpPr/>
      </xdr:nvCxnSpPr>
      <xdr:spPr>
        <a:xfrm>
          <a:off x="10388600" y="144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42612</xdr:rowOff>
    </xdr:from>
    <xdr:ext cx="469744" cy="259045"/>
    <xdr:sp macro="" textlink="">
      <xdr:nvSpPr>
        <xdr:cNvPr id="259" name="【公営住宅】&#10;一人当たり面積平均値テキスト"/>
        <xdr:cNvSpPr txBox="1"/>
      </xdr:nvSpPr>
      <xdr:spPr>
        <a:xfrm>
          <a:off x="10566400" y="146158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64185</xdr:rowOff>
    </xdr:from>
    <xdr:to>
      <xdr:col>15</xdr:col>
      <xdr:colOff>231775</xdr:colOff>
      <xdr:row>85</xdr:row>
      <xdr:rowOff>165785</xdr:rowOff>
    </xdr:to>
    <xdr:sp macro="" textlink="">
      <xdr:nvSpPr>
        <xdr:cNvPr id="260" name="フローチャート : 判断 259"/>
        <xdr:cNvSpPr/>
      </xdr:nvSpPr>
      <xdr:spPr>
        <a:xfrm>
          <a:off x="10426700" y="146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36297</xdr:rowOff>
    </xdr:from>
    <xdr:to>
      <xdr:col>14</xdr:col>
      <xdr:colOff>79375</xdr:colOff>
      <xdr:row>85</xdr:row>
      <xdr:rowOff>137897</xdr:rowOff>
    </xdr:to>
    <xdr:sp macro="" textlink="">
      <xdr:nvSpPr>
        <xdr:cNvPr id="261" name="フローチャート : 判断 260"/>
        <xdr:cNvSpPr/>
      </xdr:nvSpPr>
      <xdr:spPr>
        <a:xfrm>
          <a:off x="9588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128499</xdr:rowOff>
    </xdr:from>
    <xdr:to>
      <xdr:col>14</xdr:col>
      <xdr:colOff>79375</xdr:colOff>
      <xdr:row>78</xdr:row>
      <xdr:rowOff>58649</xdr:rowOff>
    </xdr:to>
    <xdr:sp macro="" textlink="">
      <xdr:nvSpPr>
        <xdr:cNvPr id="267" name="円/楕円 266"/>
        <xdr:cNvSpPr/>
      </xdr:nvSpPr>
      <xdr:spPr>
        <a:xfrm>
          <a:off x="9588500" y="133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129024</xdr:rowOff>
    </xdr:from>
    <xdr:ext cx="469744" cy="259045"/>
    <xdr:sp macro="" textlink="">
      <xdr:nvSpPr>
        <xdr:cNvPr id="268" name="n_1aveValue【公営住宅】&#10;一人当たり面積"/>
        <xdr:cNvSpPr txBox="1"/>
      </xdr:nvSpPr>
      <xdr:spPr>
        <a:xfrm>
          <a:off x="93917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434485</xdr:colOff>
      <xdr:row>76</xdr:row>
      <xdr:rowOff>75176</xdr:rowOff>
    </xdr:from>
    <xdr:ext cx="534377" cy="259045"/>
    <xdr:sp macro="" textlink="">
      <xdr:nvSpPr>
        <xdr:cNvPr id="269" name="n_1mainValue【公営住宅】&#10;一人当たり面積"/>
        <xdr:cNvSpPr txBox="1"/>
      </xdr:nvSpPr>
      <xdr:spPr>
        <a:xfrm>
          <a:off x="9359410" y="131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0" name="直線コネクタ 309"/>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1"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2" name="直線コネクタ 311"/>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3"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4" name="直線コネクタ 313"/>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5"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16" name="フローチャート : 判断 315"/>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17" name="フローチャート : 判断 316"/>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69215</xdr:rowOff>
    </xdr:from>
    <xdr:to>
      <xdr:col>22</xdr:col>
      <xdr:colOff>415925</xdr:colOff>
      <xdr:row>38</xdr:row>
      <xdr:rowOff>170815</xdr:rowOff>
    </xdr:to>
    <xdr:sp macro="" textlink="">
      <xdr:nvSpPr>
        <xdr:cNvPr id="323" name="円/楕円 322"/>
        <xdr:cNvSpPr/>
      </xdr:nvSpPr>
      <xdr:spPr>
        <a:xfrm>
          <a:off x="15430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24"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15892</xdr:rowOff>
    </xdr:from>
    <xdr:ext cx="405111" cy="259045"/>
    <xdr:sp macro="" textlink="">
      <xdr:nvSpPr>
        <xdr:cNvPr id="325" name="n_1mainValue【認定こども園・幼稚園・保育所】&#10;有形固定資産減価償却率"/>
        <xdr:cNvSpPr txBox="1"/>
      </xdr:nvSpPr>
      <xdr:spPr>
        <a:xfrm>
          <a:off x="15266043"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9" name="テキスト ボックス 3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1" name="テキスト ボックス 3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3" name="テキスト ボックス 3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39</xdr:row>
      <xdr:rowOff>62941</xdr:rowOff>
    </xdr:from>
    <xdr:to>
      <xdr:col>32</xdr:col>
      <xdr:colOff>186689</xdr:colOff>
      <xdr:row>41</xdr:row>
      <xdr:rowOff>113233</xdr:rowOff>
    </xdr:to>
    <xdr:cxnSp macro="">
      <xdr:nvCxnSpPr>
        <xdr:cNvPr id="347" name="直線コネクタ 346"/>
        <xdr:cNvCxnSpPr/>
      </xdr:nvCxnSpPr>
      <xdr:spPr>
        <a:xfrm flipV="1">
          <a:off x="22160864" y="6749491"/>
          <a:ext cx="0" cy="393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117060</xdr:rowOff>
    </xdr:from>
    <xdr:ext cx="469744" cy="259045"/>
    <xdr:sp macro="" textlink="">
      <xdr:nvSpPr>
        <xdr:cNvPr id="348" name="【認定こども園・幼稚園・保育所】&#10;一人当たり面積最小値テキスト"/>
        <xdr:cNvSpPr txBox="1"/>
      </xdr:nvSpPr>
      <xdr:spPr>
        <a:xfrm>
          <a:off x="22250400" y="714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41</xdr:row>
      <xdr:rowOff>113233</xdr:rowOff>
    </xdr:from>
    <xdr:to>
      <xdr:col>32</xdr:col>
      <xdr:colOff>276225</xdr:colOff>
      <xdr:row>41</xdr:row>
      <xdr:rowOff>113233</xdr:rowOff>
    </xdr:to>
    <xdr:cxnSp macro="">
      <xdr:nvCxnSpPr>
        <xdr:cNvPr id="349" name="直線コネクタ 348"/>
        <xdr:cNvCxnSpPr/>
      </xdr:nvCxnSpPr>
      <xdr:spPr>
        <a:xfrm>
          <a:off x="22072600" y="714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9618</xdr:rowOff>
    </xdr:from>
    <xdr:ext cx="469744" cy="259045"/>
    <xdr:sp macro="" textlink="">
      <xdr:nvSpPr>
        <xdr:cNvPr id="350" name="【認定こども園・幼稚園・保育所】&#10;一人当たり面積最大値テキスト"/>
        <xdr:cNvSpPr txBox="1"/>
      </xdr:nvSpPr>
      <xdr:spPr>
        <a:xfrm>
          <a:off x="22250400" y="65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39</xdr:row>
      <xdr:rowOff>62941</xdr:rowOff>
    </xdr:from>
    <xdr:to>
      <xdr:col>32</xdr:col>
      <xdr:colOff>276225</xdr:colOff>
      <xdr:row>39</xdr:row>
      <xdr:rowOff>62941</xdr:rowOff>
    </xdr:to>
    <xdr:cxnSp macro="">
      <xdr:nvCxnSpPr>
        <xdr:cNvPr id="351" name="直線コネクタ 350"/>
        <xdr:cNvCxnSpPr/>
      </xdr:nvCxnSpPr>
      <xdr:spPr>
        <a:xfrm>
          <a:off x="22072600" y="67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104868</xdr:rowOff>
    </xdr:from>
    <xdr:ext cx="469744" cy="259045"/>
    <xdr:sp macro="" textlink="">
      <xdr:nvSpPr>
        <xdr:cNvPr id="352" name="【認定こども園・幼稚園・保育所】&#10;一人当たり面積平均値テキスト"/>
        <xdr:cNvSpPr txBox="1"/>
      </xdr:nvSpPr>
      <xdr:spPr>
        <a:xfrm>
          <a:off x="22250400" y="6791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126441</xdr:rowOff>
    </xdr:from>
    <xdr:to>
      <xdr:col>32</xdr:col>
      <xdr:colOff>238125</xdr:colOff>
      <xdr:row>40</xdr:row>
      <xdr:rowOff>56591</xdr:rowOff>
    </xdr:to>
    <xdr:sp macro="" textlink="">
      <xdr:nvSpPr>
        <xdr:cNvPr id="353" name="フローチャート : 判断 352"/>
        <xdr:cNvSpPr/>
      </xdr:nvSpPr>
      <xdr:spPr>
        <a:xfrm>
          <a:off x="22110700" y="681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115468</xdr:rowOff>
    </xdr:from>
    <xdr:to>
      <xdr:col>31</xdr:col>
      <xdr:colOff>85725</xdr:colOff>
      <xdr:row>40</xdr:row>
      <xdr:rowOff>45618</xdr:rowOff>
    </xdr:to>
    <xdr:sp macro="" textlink="">
      <xdr:nvSpPr>
        <xdr:cNvPr id="354" name="フローチャート : 判断 353"/>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137871</xdr:rowOff>
    </xdr:from>
    <xdr:to>
      <xdr:col>31</xdr:col>
      <xdr:colOff>85725</xdr:colOff>
      <xdr:row>33</xdr:row>
      <xdr:rowOff>68021</xdr:rowOff>
    </xdr:to>
    <xdr:sp macro="" textlink="">
      <xdr:nvSpPr>
        <xdr:cNvPr id="360" name="円/楕円 359"/>
        <xdr:cNvSpPr/>
      </xdr:nvSpPr>
      <xdr:spPr>
        <a:xfrm>
          <a:off x="21272500" y="56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36745</xdr:rowOff>
    </xdr:from>
    <xdr:ext cx="469744" cy="259045"/>
    <xdr:sp macro="" textlink="">
      <xdr:nvSpPr>
        <xdr:cNvPr id="361" name="n_1aveValue【認定こども園・幼稚園・保育所】&#10;一人当たり面積"/>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84548</xdr:rowOff>
    </xdr:from>
    <xdr:ext cx="469744" cy="259045"/>
    <xdr:sp macro="" textlink="">
      <xdr:nvSpPr>
        <xdr:cNvPr id="362" name="n_1mainValue【認定こども園・幼稚園・保育所】&#10;一人当たり面積"/>
        <xdr:cNvSpPr txBox="1"/>
      </xdr:nvSpPr>
      <xdr:spPr>
        <a:xfrm>
          <a:off x="21075727" y="53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4" name="テキスト ボックス 37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86" name="直線コネクタ 385"/>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87"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88" name="直線コネクタ 387"/>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89"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0" name="直線コネクタ 389"/>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1"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392" name="フローチャート : 判断 391"/>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393" name="フローチャート : 判断 392"/>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78740</xdr:rowOff>
    </xdr:from>
    <xdr:to>
      <xdr:col>22</xdr:col>
      <xdr:colOff>415925</xdr:colOff>
      <xdr:row>58</xdr:row>
      <xdr:rowOff>8890</xdr:rowOff>
    </xdr:to>
    <xdr:sp macro="" textlink="">
      <xdr:nvSpPr>
        <xdr:cNvPr id="399" name="円/楕円 398"/>
        <xdr:cNvSpPr/>
      </xdr:nvSpPr>
      <xdr:spPr>
        <a:xfrm>
          <a:off x="15430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00"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25417</xdr:rowOff>
    </xdr:from>
    <xdr:ext cx="405111" cy="259045"/>
    <xdr:sp macro="" textlink="">
      <xdr:nvSpPr>
        <xdr:cNvPr id="401" name="n_1mainValue【学校施設】&#10;有形固定資産減価償却率"/>
        <xdr:cNvSpPr txBox="1"/>
      </xdr:nvSpPr>
      <xdr:spPr>
        <a:xfrm>
          <a:off x="15266043"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21" name="テキスト ボックス 42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23" name="テキスト ボックス 42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5" name="テキスト ボックス 42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62</xdr:row>
      <xdr:rowOff>69560</xdr:rowOff>
    </xdr:from>
    <xdr:to>
      <xdr:col>32</xdr:col>
      <xdr:colOff>186689</xdr:colOff>
      <xdr:row>64</xdr:row>
      <xdr:rowOff>31786</xdr:rowOff>
    </xdr:to>
    <xdr:cxnSp macro="">
      <xdr:nvCxnSpPr>
        <xdr:cNvPr id="427" name="直線コネクタ 426"/>
        <xdr:cNvCxnSpPr/>
      </xdr:nvCxnSpPr>
      <xdr:spPr>
        <a:xfrm flipV="1">
          <a:off x="22160864" y="10699460"/>
          <a:ext cx="0" cy="30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35613</xdr:rowOff>
    </xdr:from>
    <xdr:ext cx="469744" cy="259045"/>
    <xdr:sp macro="" textlink="">
      <xdr:nvSpPr>
        <xdr:cNvPr id="428" name="【学校施設】&#10;一人当たり面積最小値テキスト"/>
        <xdr:cNvSpPr txBox="1"/>
      </xdr:nvSpPr>
      <xdr:spPr>
        <a:xfrm>
          <a:off x="22250400" y="1100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31786</xdr:rowOff>
    </xdr:from>
    <xdr:to>
      <xdr:col>32</xdr:col>
      <xdr:colOff>276225</xdr:colOff>
      <xdr:row>64</xdr:row>
      <xdr:rowOff>31786</xdr:rowOff>
    </xdr:to>
    <xdr:cxnSp macro="">
      <xdr:nvCxnSpPr>
        <xdr:cNvPr id="429" name="直線コネクタ 428"/>
        <xdr:cNvCxnSpPr/>
      </xdr:nvCxnSpPr>
      <xdr:spPr>
        <a:xfrm>
          <a:off x="22072600" y="1100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16237</xdr:rowOff>
    </xdr:from>
    <xdr:ext cx="469744" cy="259045"/>
    <xdr:sp macro="" textlink="">
      <xdr:nvSpPr>
        <xdr:cNvPr id="430" name="【学校施設】&#10;一人当たり面積最大値テキスト"/>
        <xdr:cNvSpPr txBox="1"/>
      </xdr:nvSpPr>
      <xdr:spPr>
        <a:xfrm>
          <a:off x="22250400" y="1047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62</xdr:row>
      <xdr:rowOff>69560</xdr:rowOff>
    </xdr:from>
    <xdr:to>
      <xdr:col>32</xdr:col>
      <xdr:colOff>276225</xdr:colOff>
      <xdr:row>62</xdr:row>
      <xdr:rowOff>69560</xdr:rowOff>
    </xdr:to>
    <xdr:cxnSp macro="">
      <xdr:nvCxnSpPr>
        <xdr:cNvPr id="431" name="直線コネクタ 430"/>
        <xdr:cNvCxnSpPr/>
      </xdr:nvCxnSpPr>
      <xdr:spPr>
        <a:xfrm>
          <a:off x="22072600" y="1069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93416</xdr:rowOff>
    </xdr:from>
    <xdr:ext cx="469744" cy="259045"/>
    <xdr:sp macro="" textlink="">
      <xdr:nvSpPr>
        <xdr:cNvPr id="432" name="【学校施設】&#10;一人当たり面積平均値テキスト"/>
        <xdr:cNvSpPr txBox="1"/>
      </xdr:nvSpPr>
      <xdr:spPr>
        <a:xfrm>
          <a:off x="22250400" y="10723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114989</xdr:rowOff>
    </xdr:from>
    <xdr:to>
      <xdr:col>32</xdr:col>
      <xdr:colOff>238125</xdr:colOff>
      <xdr:row>63</xdr:row>
      <xdr:rowOff>45139</xdr:rowOff>
    </xdr:to>
    <xdr:sp macro="" textlink="">
      <xdr:nvSpPr>
        <xdr:cNvPr id="433" name="フローチャート : 判断 432"/>
        <xdr:cNvSpPr/>
      </xdr:nvSpPr>
      <xdr:spPr>
        <a:xfrm>
          <a:off x="22110700" y="1074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81244</xdr:rowOff>
    </xdr:from>
    <xdr:to>
      <xdr:col>31</xdr:col>
      <xdr:colOff>85725</xdr:colOff>
      <xdr:row>63</xdr:row>
      <xdr:rowOff>11394</xdr:rowOff>
    </xdr:to>
    <xdr:sp macro="" textlink="">
      <xdr:nvSpPr>
        <xdr:cNvPr id="434" name="フローチャート : 判断 433"/>
        <xdr:cNvSpPr/>
      </xdr:nvSpPr>
      <xdr:spPr>
        <a:xfrm>
          <a:off x="21272500" y="1071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21046</xdr:rowOff>
    </xdr:from>
    <xdr:to>
      <xdr:col>31</xdr:col>
      <xdr:colOff>85725</xdr:colOff>
      <xdr:row>56</xdr:row>
      <xdr:rowOff>122646</xdr:rowOff>
    </xdr:to>
    <xdr:sp macro="" textlink="">
      <xdr:nvSpPr>
        <xdr:cNvPr id="440" name="円/楕円 439"/>
        <xdr:cNvSpPr/>
      </xdr:nvSpPr>
      <xdr:spPr>
        <a:xfrm>
          <a:off x="21272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2521</xdr:rowOff>
    </xdr:from>
    <xdr:ext cx="469744" cy="259045"/>
    <xdr:sp macro="" textlink="">
      <xdr:nvSpPr>
        <xdr:cNvPr id="441" name="n_1aveValue【学校施設】&#10;一人当たり面積"/>
        <xdr:cNvSpPr txBox="1"/>
      </xdr:nvSpPr>
      <xdr:spPr>
        <a:xfrm>
          <a:off x="21075727" y="1080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440835</xdr:colOff>
      <xdr:row>54</xdr:row>
      <xdr:rowOff>139173</xdr:rowOff>
    </xdr:from>
    <xdr:ext cx="534377" cy="259045"/>
    <xdr:sp macro="" textlink="">
      <xdr:nvSpPr>
        <xdr:cNvPr id="442" name="n_1mainValue【学校施設】&#10;一人当たり面積"/>
        <xdr:cNvSpPr txBox="1"/>
      </xdr:nvSpPr>
      <xdr:spPr>
        <a:xfrm>
          <a:off x="21043410" y="93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8" name="正方形/長方形 4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9" name="テキスト ボックス 4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0" name="直線コネクタ 46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1" name="テキスト ボックス 47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2" name="直線コネクタ 47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3" name="テキスト ボックス 47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4" name="直線コネクタ 47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5" name="テキスト ボックス 47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6" name="直線コネクタ 47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7" name="テキスト ボックス 47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xdr:rowOff>
    </xdr:from>
    <xdr:to>
      <xdr:col>23</xdr:col>
      <xdr:colOff>516889</xdr:colOff>
      <xdr:row>107</xdr:row>
      <xdr:rowOff>149352</xdr:rowOff>
    </xdr:to>
    <xdr:cxnSp macro="">
      <xdr:nvCxnSpPr>
        <xdr:cNvPr id="481" name="直線コネクタ 480"/>
        <xdr:cNvCxnSpPr/>
      </xdr:nvCxnSpPr>
      <xdr:spPr>
        <a:xfrm flipV="1">
          <a:off x="16318864" y="17495520"/>
          <a:ext cx="0" cy="998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153179</xdr:rowOff>
    </xdr:from>
    <xdr:ext cx="405111" cy="259045"/>
    <xdr:sp macro="" textlink="">
      <xdr:nvSpPr>
        <xdr:cNvPr id="482" name="【公民館】&#10;有形固定資産減価償却率最小値テキスト"/>
        <xdr:cNvSpPr txBox="1"/>
      </xdr:nvSpPr>
      <xdr:spPr>
        <a:xfrm>
          <a:off x="164084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107</xdr:row>
      <xdr:rowOff>149352</xdr:rowOff>
    </xdr:from>
    <xdr:to>
      <xdr:col>23</xdr:col>
      <xdr:colOff>606425</xdr:colOff>
      <xdr:row>107</xdr:row>
      <xdr:rowOff>149352</xdr:rowOff>
    </xdr:to>
    <xdr:cxnSp macro="">
      <xdr:nvCxnSpPr>
        <xdr:cNvPr id="483" name="直線コネクタ 482"/>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125747</xdr:rowOff>
    </xdr:from>
    <xdr:ext cx="405111" cy="259045"/>
    <xdr:sp macro="" textlink="">
      <xdr:nvSpPr>
        <xdr:cNvPr id="484" name="【公民館】&#10;有形固定資産減価償却率最大値テキスト"/>
        <xdr:cNvSpPr txBox="1"/>
      </xdr:nvSpPr>
      <xdr:spPr>
        <a:xfrm>
          <a:off x="16408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102</xdr:row>
      <xdr:rowOff>7620</xdr:rowOff>
    </xdr:from>
    <xdr:to>
      <xdr:col>23</xdr:col>
      <xdr:colOff>606425</xdr:colOff>
      <xdr:row>102</xdr:row>
      <xdr:rowOff>7620</xdr:rowOff>
    </xdr:to>
    <xdr:cxnSp macro="">
      <xdr:nvCxnSpPr>
        <xdr:cNvPr id="485" name="直線コネクタ 484"/>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22114</xdr:rowOff>
    </xdr:from>
    <xdr:ext cx="405111" cy="259045"/>
    <xdr:sp macro="" textlink="">
      <xdr:nvSpPr>
        <xdr:cNvPr id="486" name="【公民館】&#10;有形固定資産減価償却率平均値テキスト"/>
        <xdr:cNvSpPr txBox="1"/>
      </xdr:nvSpPr>
      <xdr:spPr>
        <a:xfrm>
          <a:off x="16408400" y="1802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43687</xdr:rowOff>
    </xdr:from>
    <xdr:to>
      <xdr:col>23</xdr:col>
      <xdr:colOff>568325</xdr:colOff>
      <xdr:row>105</xdr:row>
      <xdr:rowOff>145287</xdr:rowOff>
    </xdr:to>
    <xdr:sp macro="" textlink="">
      <xdr:nvSpPr>
        <xdr:cNvPr id="487" name="フローチャート : 判断 486"/>
        <xdr:cNvSpPr/>
      </xdr:nvSpPr>
      <xdr:spPr>
        <a:xfrm>
          <a:off x="162687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146558</xdr:rowOff>
    </xdr:from>
    <xdr:to>
      <xdr:col>22</xdr:col>
      <xdr:colOff>415925</xdr:colOff>
      <xdr:row>105</xdr:row>
      <xdr:rowOff>76708</xdr:rowOff>
    </xdr:to>
    <xdr:sp macro="" textlink="">
      <xdr:nvSpPr>
        <xdr:cNvPr id="488" name="フローチャート : 判断 487"/>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494" name="円/楕円 493"/>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67835</xdr:rowOff>
    </xdr:from>
    <xdr:ext cx="405111" cy="259045"/>
    <xdr:sp macro="" textlink="">
      <xdr:nvSpPr>
        <xdr:cNvPr id="495" name="n_1aveValue【公民館】&#10;有形固定資産減価償却率"/>
        <xdr:cNvSpPr txBox="1"/>
      </xdr:nvSpPr>
      <xdr:spPr>
        <a:xfrm>
          <a:off x="15266043"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143527</xdr:rowOff>
    </xdr:from>
    <xdr:ext cx="469744" cy="259045"/>
    <xdr:sp macro="" textlink="">
      <xdr:nvSpPr>
        <xdr:cNvPr id="496"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7" name="直線コネクタ 5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8" name="テキスト ボックス 5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9" name="直線コネクタ 5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0" name="テキスト ボックス 5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1" name="直線コネクタ 5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2" name="テキスト ボックス 5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3" name="直線コネクタ 5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4" name="テキスト ボックス 5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5" name="直線コネクタ 5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6" name="テキスト ボックス 5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20" name="直線コネクタ 519"/>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21"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22" name="直線コネクタ 521"/>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23"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24" name="直線コネクタ 523"/>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25"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26" name="フローチャート : 判断 525"/>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27" name="フローチャート : 判断 526"/>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12700</xdr:rowOff>
    </xdr:from>
    <xdr:to>
      <xdr:col>31</xdr:col>
      <xdr:colOff>85725</xdr:colOff>
      <xdr:row>101</xdr:row>
      <xdr:rowOff>114300</xdr:rowOff>
    </xdr:to>
    <xdr:sp macro="" textlink="">
      <xdr:nvSpPr>
        <xdr:cNvPr id="533" name="円/楕円 532"/>
        <xdr:cNvSpPr/>
      </xdr:nvSpPr>
      <xdr:spPr>
        <a:xfrm>
          <a:off x="21272500" y="1732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45738</xdr:rowOff>
    </xdr:from>
    <xdr:ext cx="469744" cy="259045"/>
    <xdr:sp macro="" textlink="">
      <xdr:nvSpPr>
        <xdr:cNvPr id="534" name="n_1ave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130827</xdr:rowOff>
    </xdr:from>
    <xdr:ext cx="469744" cy="259045"/>
    <xdr:sp macro="" textlink="">
      <xdr:nvSpPr>
        <xdr:cNvPr id="535" name="n_1mainValue【公民館】&#10;一人当たり面積"/>
        <xdr:cNvSpPr txBox="1"/>
      </xdr:nvSpPr>
      <xdr:spPr>
        <a:xfrm>
          <a:off x="21075727" y="171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平成２１年１０月に、旧湧別町と旧上湧別町の２町が合併。</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人口規模が同等の旧２町が合併し、当時から所有する公共施設を現在においても使用しているため、建物の一人当たり面積は総じて高いものなっている。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施設は償却が進展し、償却率は類似団体と比較して高くなっている。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道路は、過疎地域で人口が密集しておらず住居が点在していることなどから、一人当たり延長は長くなっている。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公営住宅は、公営住宅等長寿命化計画に基づき整備を進め、一人当たり面積が多くなっている。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9,203
9,081
505.79
9,216,310
8,672,663
392,349
5,387,905
9,740,346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124477</xdr:rowOff>
    </xdr:from>
    <xdr:ext cx="405111" cy="259045"/>
    <xdr:sp macro="" textlink="">
      <xdr:nvSpPr>
        <xdr:cNvPr id="65" name="n_1aveValue【図書館】&#10;有形固定資産減価償却率"/>
        <xdr:cNvSpPr txBox="1"/>
      </xdr:nvSpPr>
      <xdr:spPr>
        <a:xfrm>
          <a:off x="3582043"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57785</xdr:rowOff>
    </xdr:from>
    <xdr:to>
      <xdr:col>5</xdr:col>
      <xdr:colOff>409575</xdr:colOff>
      <xdr:row>39</xdr:row>
      <xdr:rowOff>159385</xdr:rowOff>
    </xdr:to>
    <xdr:sp macro="" textlink="">
      <xdr:nvSpPr>
        <xdr:cNvPr id="71" name="円/楕円 70"/>
        <xdr:cNvSpPr/>
      </xdr:nvSpPr>
      <xdr:spPr>
        <a:xfrm>
          <a:off x="3746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150512</xdr:rowOff>
    </xdr:from>
    <xdr:ext cx="405111" cy="259045"/>
    <xdr:sp macro="" textlink="">
      <xdr:nvSpPr>
        <xdr:cNvPr id="72" name="n_1mainValue【図書館】&#10;有形固定資産減価償却率"/>
        <xdr:cNvSpPr txBox="1"/>
      </xdr:nvSpPr>
      <xdr:spPr>
        <a:xfrm>
          <a:off x="3582043"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40</xdr:row>
      <xdr:rowOff>45720</xdr:rowOff>
    </xdr:from>
    <xdr:to>
      <xdr:col>15</xdr:col>
      <xdr:colOff>180340</xdr:colOff>
      <xdr:row>41</xdr:row>
      <xdr:rowOff>144780</xdr:rowOff>
    </xdr:to>
    <xdr:cxnSp macro="">
      <xdr:nvCxnSpPr>
        <xdr:cNvPr id="96" name="直線コネクタ 95"/>
        <xdr:cNvCxnSpPr/>
      </xdr:nvCxnSpPr>
      <xdr:spPr>
        <a:xfrm flipV="1">
          <a:off x="10476865" y="6903720"/>
          <a:ext cx="0" cy="27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148607</xdr:rowOff>
    </xdr:from>
    <xdr:ext cx="469744" cy="259045"/>
    <xdr:sp macro="" textlink="">
      <xdr:nvSpPr>
        <xdr:cNvPr id="97" name="【図書館】&#10;一人当たり面積最小値テキスト"/>
        <xdr:cNvSpPr txBox="1"/>
      </xdr:nvSpPr>
      <xdr:spPr>
        <a:xfrm>
          <a:off x="105664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41</xdr:row>
      <xdr:rowOff>144780</xdr:rowOff>
    </xdr:from>
    <xdr:to>
      <xdr:col>15</xdr:col>
      <xdr:colOff>269875</xdr:colOff>
      <xdr:row>41</xdr:row>
      <xdr:rowOff>144780</xdr:rowOff>
    </xdr:to>
    <xdr:cxnSp macro="">
      <xdr:nvCxnSpPr>
        <xdr:cNvPr id="98" name="直線コネクタ 97"/>
        <xdr:cNvCxnSpPr/>
      </xdr:nvCxnSpPr>
      <xdr:spPr>
        <a:xfrm>
          <a:off x="10388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163847</xdr:rowOff>
    </xdr:from>
    <xdr:ext cx="469744" cy="259045"/>
    <xdr:sp macro="" textlink="">
      <xdr:nvSpPr>
        <xdr:cNvPr id="99" name="【図書館】&#10;一人当たり面積最大値テキスト"/>
        <xdr:cNvSpPr txBox="1"/>
      </xdr:nvSpPr>
      <xdr:spPr>
        <a:xfrm>
          <a:off x="105664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40</xdr:row>
      <xdr:rowOff>45720</xdr:rowOff>
    </xdr:from>
    <xdr:to>
      <xdr:col>15</xdr:col>
      <xdr:colOff>269875</xdr:colOff>
      <xdr:row>40</xdr:row>
      <xdr:rowOff>45720</xdr:rowOff>
    </xdr:to>
    <xdr:cxnSp macro="">
      <xdr:nvCxnSpPr>
        <xdr:cNvPr id="100" name="直線コネクタ 99"/>
        <xdr:cNvCxnSpPr/>
      </xdr:nvCxnSpPr>
      <xdr:spPr>
        <a:xfrm>
          <a:off x="10388600" y="690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167657</xdr:rowOff>
    </xdr:from>
    <xdr:ext cx="469744" cy="259045"/>
    <xdr:sp macro="" textlink="">
      <xdr:nvSpPr>
        <xdr:cNvPr id="101" name="【図書館】&#10;一人当たり面積平均値テキスト"/>
        <xdr:cNvSpPr txBox="1"/>
      </xdr:nvSpPr>
      <xdr:spPr>
        <a:xfrm>
          <a:off x="10566400" y="702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17780</xdr:rowOff>
    </xdr:from>
    <xdr:to>
      <xdr:col>15</xdr:col>
      <xdr:colOff>231775</xdr:colOff>
      <xdr:row>41</xdr:row>
      <xdr:rowOff>119380</xdr:rowOff>
    </xdr:to>
    <xdr:sp macro="" textlink="">
      <xdr:nvSpPr>
        <xdr:cNvPr id="102" name="フローチャート : 判断 101"/>
        <xdr:cNvSpPr/>
      </xdr:nvSpPr>
      <xdr:spPr>
        <a:xfrm>
          <a:off x="104267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130810</xdr:rowOff>
    </xdr:from>
    <xdr:to>
      <xdr:col>14</xdr:col>
      <xdr:colOff>79375</xdr:colOff>
      <xdr:row>41</xdr:row>
      <xdr:rowOff>60960</xdr:rowOff>
    </xdr:to>
    <xdr:sp macro="" textlink="">
      <xdr:nvSpPr>
        <xdr:cNvPr id="103" name="フローチャート : 判断 102"/>
        <xdr:cNvSpPr/>
      </xdr:nvSpPr>
      <xdr:spPr>
        <a:xfrm>
          <a:off x="9588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52087</xdr:rowOff>
    </xdr:from>
    <xdr:ext cx="469744" cy="259045"/>
    <xdr:sp macro="" textlink="">
      <xdr:nvSpPr>
        <xdr:cNvPr id="104" name="n_1aveValue【図書館】&#10;一人当たり面積"/>
        <xdr:cNvSpPr txBox="1"/>
      </xdr:nvSpPr>
      <xdr:spPr>
        <a:xfrm>
          <a:off x="9391727" y="708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143510</xdr:rowOff>
    </xdr:from>
    <xdr:to>
      <xdr:col>14</xdr:col>
      <xdr:colOff>79375</xdr:colOff>
      <xdr:row>33</xdr:row>
      <xdr:rowOff>73660</xdr:rowOff>
    </xdr:to>
    <xdr:sp macro="" textlink="">
      <xdr:nvSpPr>
        <xdr:cNvPr id="110" name="円/楕円 109"/>
        <xdr:cNvSpPr/>
      </xdr:nvSpPr>
      <xdr:spPr>
        <a:xfrm>
          <a:off x="9588500" y="56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90187</xdr:rowOff>
    </xdr:from>
    <xdr:ext cx="469744" cy="259045"/>
    <xdr:sp macro="" textlink="">
      <xdr:nvSpPr>
        <xdr:cNvPr id="111" name="n_1mainValue【図書館】&#10;一人当たり面積"/>
        <xdr:cNvSpPr txBox="1"/>
      </xdr:nvSpPr>
      <xdr:spPr>
        <a:xfrm>
          <a:off x="9391727" y="54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6" name="直線コネクタ 135"/>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7"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8" name="直線コネクタ 137"/>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9"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40" name="直線コネクタ 13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41"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2" name="フローチャート : 判断 141"/>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3" name="フローチャート : 判断 142"/>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144"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150" name="円/楕円 149"/>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53</xdr:row>
      <xdr:rowOff>162577</xdr:rowOff>
    </xdr:from>
    <xdr:ext cx="469744" cy="259045"/>
    <xdr:sp macro="" textlink="">
      <xdr:nvSpPr>
        <xdr:cNvPr id="151"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3" name="テキスト ボックス 16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5" name="テキスト ボックス 16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7" name="テキスト ボックス 16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9" name="テキスト ボックス 16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114757</xdr:rowOff>
    </xdr:from>
    <xdr:to>
      <xdr:col>15</xdr:col>
      <xdr:colOff>180340</xdr:colOff>
      <xdr:row>63</xdr:row>
      <xdr:rowOff>80467</xdr:rowOff>
    </xdr:to>
    <xdr:cxnSp macro="">
      <xdr:nvCxnSpPr>
        <xdr:cNvPr id="173" name="直線コネクタ 172"/>
        <xdr:cNvCxnSpPr/>
      </xdr:nvCxnSpPr>
      <xdr:spPr>
        <a:xfrm flipV="1">
          <a:off x="10476865" y="10401757"/>
          <a:ext cx="0" cy="4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84294</xdr:rowOff>
    </xdr:from>
    <xdr:ext cx="469744" cy="259045"/>
    <xdr:sp macro="" textlink="">
      <xdr:nvSpPr>
        <xdr:cNvPr id="174" name="【体育館・プール】&#10;一人当たり面積最小値テキスト"/>
        <xdr:cNvSpPr txBox="1"/>
      </xdr:nvSpPr>
      <xdr:spPr>
        <a:xfrm>
          <a:off x="10566400" y="1088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63</xdr:row>
      <xdr:rowOff>80467</xdr:rowOff>
    </xdr:from>
    <xdr:to>
      <xdr:col>15</xdr:col>
      <xdr:colOff>269875</xdr:colOff>
      <xdr:row>63</xdr:row>
      <xdr:rowOff>80467</xdr:rowOff>
    </xdr:to>
    <xdr:cxnSp macro="">
      <xdr:nvCxnSpPr>
        <xdr:cNvPr id="175" name="直線コネクタ 174"/>
        <xdr:cNvCxnSpPr/>
      </xdr:nvCxnSpPr>
      <xdr:spPr>
        <a:xfrm>
          <a:off x="10388600" y="1088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61434</xdr:rowOff>
    </xdr:from>
    <xdr:ext cx="469744" cy="259045"/>
    <xdr:sp macro="" textlink="">
      <xdr:nvSpPr>
        <xdr:cNvPr id="176" name="【体育館・プール】&#10;一人当たり面積最大値テキスト"/>
        <xdr:cNvSpPr txBox="1"/>
      </xdr:nvSpPr>
      <xdr:spPr>
        <a:xfrm>
          <a:off x="10566400" y="101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60</xdr:row>
      <xdr:rowOff>114757</xdr:rowOff>
    </xdr:from>
    <xdr:to>
      <xdr:col>15</xdr:col>
      <xdr:colOff>269875</xdr:colOff>
      <xdr:row>60</xdr:row>
      <xdr:rowOff>114757</xdr:rowOff>
    </xdr:to>
    <xdr:cxnSp macro="">
      <xdr:nvCxnSpPr>
        <xdr:cNvPr id="177" name="直線コネクタ 176"/>
        <xdr:cNvCxnSpPr/>
      </xdr:nvCxnSpPr>
      <xdr:spPr>
        <a:xfrm>
          <a:off x="10388600" y="1040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5351</xdr:rowOff>
    </xdr:from>
    <xdr:ext cx="469744" cy="259045"/>
    <xdr:sp macro="" textlink="">
      <xdr:nvSpPr>
        <xdr:cNvPr id="178" name="【体育館・プール】&#10;一人当たり面積平均値テキスト"/>
        <xdr:cNvSpPr txBox="1"/>
      </xdr:nvSpPr>
      <xdr:spPr>
        <a:xfrm>
          <a:off x="10566400" y="1063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26924</xdr:rowOff>
    </xdr:from>
    <xdr:to>
      <xdr:col>15</xdr:col>
      <xdr:colOff>231775</xdr:colOff>
      <xdr:row>62</xdr:row>
      <xdr:rowOff>128524</xdr:rowOff>
    </xdr:to>
    <xdr:sp macro="" textlink="">
      <xdr:nvSpPr>
        <xdr:cNvPr id="179" name="フローチャート : 判断 178"/>
        <xdr:cNvSpPr/>
      </xdr:nvSpPr>
      <xdr:spPr>
        <a:xfrm>
          <a:off x="104267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164998</xdr:rowOff>
    </xdr:from>
    <xdr:to>
      <xdr:col>14</xdr:col>
      <xdr:colOff>79375</xdr:colOff>
      <xdr:row>62</xdr:row>
      <xdr:rowOff>95148</xdr:rowOff>
    </xdr:to>
    <xdr:sp macro="" textlink="">
      <xdr:nvSpPr>
        <xdr:cNvPr id="180" name="フローチャート : 判断 179"/>
        <xdr:cNvSpPr/>
      </xdr:nvSpPr>
      <xdr:spPr>
        <a:xfrm>
          <a:off x="9588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86275</xdr:rowOff>
    </xdr:from>
    <xdr:ext cx="469744" cy="259045"/>
    <xdr:sp macro="" textlink="">
      <xdr:nvSpPr>
        <xdr:cNvPr id="181" name="n_1aveValue【体育館・プール】&#10;一人当たり面積"/>
        <xdr:cNvSpPr txBox="1"/>
      </xdr:nvSpPr>
      <xdr:spPr>
        <a:xfrm>
          <a:off x="9391727" y="1071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143510</xdr:rowOff>
    </xdr:from>
    <xdr:to>
      <xdr:col>14</xdr:col>
      <xdr:colOff>79375</xdr:colOff>
      <xdr:row>56</xdr:row>
      <xdr:rowOff>73660</xdr:rowOff>
    </xdr:to>
    <xdr:sp macro="" textlink="">
      <xdr:nvSpPr>
        <xdr:cNvPr id="187" name="円/楕円 186"/>
        <xdr:cNvSpPr/>
      </xdr:nvSpPr>
      <xdr:spPr>
        <a:xfrm>
          <a:off x="9588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90187</xdr:rowOff>
    </xdr:from>
    <xdr:ext cx="469744" cy="259045"/>
    <xdr:sp macro="" textlink="">
      <xdr:nvSpPr>
        <xdr:cNvPr id="188" name="n_1mainValue【体育館・プール】&#10;一人当たり面積"/>
        <xdr:cNvSpPr txBox="1"/>
      </xdr:nvSpPr>
      <xdr:spPr>
        <a:xfrm>
          <a:off x="9391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3" name="直線コネクタ 212"/>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4"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5" name="直線コネクタ 214"/>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18"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19" name="フローチャート : 判断 218"/>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0" name="フローチャート : 判断 219"/>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221"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137795</xdr:rowOff>
    </xdr:from>
    <xdr:to>
      <xdr:col>5</xdr:col>
      <xdr:colOff>409575</xdr:colOff>
      <xdr:row>81</xdr:row>
      <xdr:rowOff>67945</xdr:rowOff>
    </xdr:to>
    <xdr:sp macro="" textlink="">
      <xdr:nvSpPr>
        <xdr:cNvPr id="227" name="円/楕円 226"/>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84472</xdr:rowOff>
    </xdr:from>
    <xdr:ext cx="405111" cy="259045"/>
    <xdr:sp macro="" textlink="">
      <xdr:nvSpPr>
        <xdr:cNvPr id="228" name="n_1mainValue【福祉施設】&#10;有形固定資産減価償却率"/>
        <xdr:cNvSpPr txBox="1"/>
      </xdr:nvSpPr>
      <xdr:spPr>
        <a:xfrm>
          <a:off x="3582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50" name="直線コネクタ 249"/>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51"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2" name="直線コネクタ 251"/>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3"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4" name="直線コネクタ 253"/>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5"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6" name="フローチャート : 判断 255"/>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57" name="フローチャート : 判断 256"/>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73626</xdr:rowOff>
    </xdr:from>
    <xdr:ext cx="469744" cy="259045"/>
    <xdr:sp macro="" textlink="">
      <xdr:nvSpPr>
        <xdr:cNvPr id="258" name="n_1aveValue【福祉施設】&#10;一人当たり面積"/>
        <xdr:cNvSpPr txBox="1"/>
      </xdr:nvSpPr>
      <xdr:spPr>
        <a:xfrm>
          <a:off x="9391727" y="144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34849</xdr:rowOff>
    </xdr:from>
    <xdr:to>
      <xdr:col>14</xdr:col>
      <xdr:colOff>79375</xdr:colOff>
      <xdr:row>78</xdr:row>
      <xdr:rowOff>136449</xdr:rowOff>
    </xdr:to>
    <xdr:sp macro="" textlink="">
      <xdr:nvSpPr>
        <xdr:cNvPr id="264" name="円/楕円 263"/>
        <xdr:cNvSpPr/>
      </xdr:nvSpPr>
      <xdr:spPr>
        <a:xfrm>
          <a:off x="9588500" y="134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152976</xdr:rowOff>
    </xdr:from>
    <xdr:ext cx="469744" cy="259045"/>
    <xdr:sp macro="" textlink="">
      <xdr:nvSpPr>
        <xdr:cNvPr id="265" name="n_1mainValue【福祉施設】&#10;一人当たり面積"/>
        <xdr:cNvSpPr txBox="1"/>
      </xdr:nvSpPr>
      <xdr:spPr>
        <a:xfrm>
          <a:off x="9391727" y="131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90" name="直線コネクタ 289"/>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91"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92" name="直線コネクタ 291"/>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93"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94" name="直線コネクタ 293"/>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295"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96" name="フローチャート : 判断 295"/>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297" name="フローチャート : 判断 296"/>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298"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29211</xdr:rowOff>
    </xdr:from>
    <xdr:to>
      <xdr:col>5</xdr:col>
      <xdr:colOff>409575</xdr:colOff>
      <xdr:row>104</xdr:row>
      <xdr:rowOff>130811</xdr:rowOff>
    </xdr:to>
    <xdr:sp macro="" textlink="">
      <xdr:nvSpPr>
        <xdr:cNvPr id="304" name="円/楕円 303"/>
        <xdr:cNvSpPr/>
      </xdr:nvSpPr>
      <xdr:spPr>
        <a:xfrm>
          <a:off x="3746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147338</xdr:rowOff>
    </xdr:from>
    <xdr:ext cx="405111" cy="259045"/>
    <xdr:sp macro="" textlink="">
      <xdr:nvSpPr>
        <xdr:cNvPr id="305" name="n_1mainValue【市民会館】&#10;有形固定資産減価償却率"/>
        <xdr:cNvSpPr txBox="1"/>
      </xdr:nvSpPr>
      <xdr:spPr>
        <a:xfrm>
          <a:off x="3582043"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104</xdr:row>
      <xdr:rowOff>61722</xdr:rowOff>
    </xdr:from>
    <xdr:to>
      <xdr:col>15</xdr:col>
      <xdr:colOff>180340</xdr:colOff>
      <xdr:row>108</xdr:row>
      <xdr:rowOff>84582</xdr:rowOff>
    </xdr:to>
    <xdr:cxnSp macro="">
      <xdr:nvCxnSpPr>
        <xdr:cNvPr id="329" name="直線コネクタ 328"/>
        <xdr:cNvCxnSpPr/>
      </xdr:nvCxnSpPr>
      <xdr:spPr>
        <a:xfrm flipV="1">
          <a:off x="10476865" y="17892522"/>
          <a:ext cx="0" cy="70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88409</xdr:rowOff>
    </xdr:from>
    <xdr:ext cx="469744" cy="259045"/>
    <xdr:sp macro="" textlink="">
      <xdr:nvSpPr>
        <xdr:cNvPr id="330" name="【市民会館】&#10;一人当たり面積最小値テキスト"/>
        <xdr:cNvSpPr txBox="1"/>
      </xdr:nvSpPr>
      <xdr:spPr>
        <a:xfrm>
          <a:off x="10566400"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84582</xdr:rowOff>
    </xdr:from>
    <xdr:to>
      <xdr:col>15</xdr:col>
      <xdr:colOff>269875</xdr:colOff>
      <xdr:row>108</xdr:row>
      <xdr:rowOff>84582</xdr:rowOff>
    </xdr:to>
    <xdr:cxnSp macro="">
      <xdr:nvCxnSpPr>
        <xdr:cNvPr id="331" name="直線コネクタ 330"/>
        <xdr:cNvCxnSpPr/>
      </xdr:nvCxnSpPr>
      <xdr:spPr>
        <a:xfrm>
          <a:off x="10388600" y="186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8399</xdr:rowOff>
    </xdr:from>
    <xdr:ext cx="469744" cy="259045"/>
    <xdr:sp macro="" textlink="">
      <xdr:nvSpPr>
        <xdr:cNvPr id="332" name="【市民会館】&#10;一人当たり面積最大値テキスト"/>
        <xdr:cNvSpPr txBox="1"/>
      </xdr:nvSpPr>
      <xdr:spPr>
        <a:xfrm>
          <a:off x="10566400" y="1766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104</xdr:row>
      <xdr:rowOff>61722</xdr:rowOff>
    </xdr:from>
    <xdr:to>
      <xdr:col>15</xdr:col>
      <xdr:colOff>269875</xdr:colOff>
      <xdr:row>104</xdr:row>
      <xdr:rowOff>61722</xdr:rowOff>
    </xdr:to>
    <xdr:cxnSp macro="">
      <xdr:nvCxnSpPr>
        <xdr:cNvPr id="333" name="直線コネクタ 332"/>
        <xdr:cNvCxnSpPr/>
      </xdr:nvCxnSpPr>
      <xdr:spPr>
        <a:xfrm>
          <a:off x="10388600" y="1789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64788</xdr:rowOff>
    </xdr:from>
    <xdr:ext cx="469744" cy="259045"/>
    <xdr:sp macro="" textlink="">
      <xdr:nvSpPr>
        <xdr:cNvPr id="334" name="【市民会館】&#10;一人当たり面積平均値テキスト"/>
        <xdr:cNvSpPr txBox="1"/>
      </xdr:nvSpPr>
      <xdr:spPr>
        <a:xfrm>
          <a:off x="105664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86361</xdr:rowOff>
    </xdr:from>
    <xdr:to>
      <xdr:col>15</xdr:col>
      <xdr:colOff>231775</xdr:colOff>
      <xdr:row>107</xdr:row>
      <xdr:rowOff>16511</xdr:rowOff>
    </xdr:to>
    <xdr:sp macro="" textlink="">
      <xdr:nvSpPr>
        <xdr:cNvPr id="335" name="フローチャート : 判断 334"/>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70358</xdr:rowOff>
    </xdr:from>
    <xdr:to>
      <xdr:col>14</xdr:col>
      <xdr:colOff>79375</xdr:colOff>
      <xdr:row>107</xdr:row>
      <xdr:rowOff>508</xdr:rowOff>
    </xdr:to>
    <xdr:sp macro="" textlink="">
      <xdr:nvSpPr>
        <xdr:cNvPr id="336" name="フローチャート : 判断 335"/>
        <xdr:cNvSpPr/>
      </xdr:nvSpPr>
      <xdr:spPr>
        <a:xfrm>
          <a:off x="95885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163085</xdr:rowOff>
    </xdr:from>
    <xdr:ext cx="469744" cy="259045"/>
    <xdr:sp macro="" textlink="">
      <xdr:nvSpPr>
        <xdr:cNvPr id="337" name="n_1aveValue【市民会館】&#10;一人当たり面積"/>
        <xdr:cNvSpPr txBox="1"/>
      </xdr:nvSpPr>
      <xdr:spPr>
        <a:xfrm>
          <a:off x="9391727"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68072</xdr:rowOff>
    </xdr:from>
    <xdr:to>
      <xdr:col>14</xdr:col>
      <xdr:colOff>79375</xdr:colOff>
      <xdr:row>100</xdr:row>
      <xdr:rowOff>169672</xdr:rowOff>
    </xdr:to>
    <xdr:sp macro="" textlink="">
      <xdr:nvSpPr>
        <xdr:cNvPr id="343" name="円/楕円 342"/>
        <xdr:cNvSpPr/>
      </xdr:nvSpPr>
      <xdr:spPr>
        <a:xfrm>
          <a:off x="9588500" y="172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14749</xdr:rowOff>
    </xdr:from>
    <xdr:ext cx="469744" cy="259045"/>
    <xdr:sp macro="" textlink="">
      <xdr:nvSpPr>
        <xdr:cNvPr id="344" name="n_1mainValue【市民会館】&#10;一人当たり面積"/>
        <xdr:cNvSpPr txBox="1"/>
      </xdr:nvSpPr>
      <xdr:spPr>
        <a:xfrm>
          <a:off x="9391727" y="1698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0" name="正方形/長方形 3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2" name="直線コネクタ 37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3" name="テキスト ボックス 37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4" name="直線コネクタ 37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5" name="テキスト ボックス 37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6" name="直線コネクタ 37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7" name="テキスト ボックス 37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8" name="直線コネクタ 37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9" name="テキスト ボックス 37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1" name="テキスト ボックス 3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83" name="直線コネクタ 382"/>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4"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5" name="直線コネクタ 38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86"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87" name="直線コネクタ 386"/>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88"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89" name="フローチャート : 判断 388"/>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390" name="フローチャート : 判断 389"/>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391"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68072</xdr:rowOff>
    </xdr:from>
    <xdr:to>
      <xdr:col>22</xdr:col>
      <xdr:colOff>415925</xdr:colOff>
      <xdr:row>58</xdr:row>
      <xdr:rowOff>169672</xdr:rowOff>
    </xdr:to>
    <xdr:sp macro="" textlink="">
      <xdr:nvSpPr>
        <xdr:cNvPr id="397" name="円/楕円 396"/>
        <xdr:cNvSpPr/>
      </xdr:nvSpPr>
      <xdr:spPr>
        <a:xfrm>
          <a:off x="15430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14749</xdr:rowOff>
    </xdr:from>
    <xdr:ext cx="405111" cy="259045"/>
    <xdr:sp macro="" textlink="">
      <xdr:nvSpPr>
        <xdr:cNvPr id="398" name="n_1mainValue【保健センター・保健所】&#10;有形固定資産減価償却率"/>
        <xdr:cNvSpPr txBox="1"/>
      </xdr:nvSpPr>
      <xdr:spPr>
        <a:xfrm>
          <a:off x="15266043"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09" name="直線コネクタ 40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0" name="テキスト ボックス 40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1" name="直線コネクタ 41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2" name="テキスト ボックス 41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3" name="直線コネクタ 41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4" name="テキスト ボックス 41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5" name="直線コネクタ 41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6" name="テキスト ボックス 41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7" name="直線コネクタ 41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8" name="テキスト ボックス 41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9" name="直線コネクタ 41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0" name="テキスト ボックス 41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424" name="直線コネクタ 423"/>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425"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426" name="直線コネクタ 425"/>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427"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428" name="直線コネクタ 427"/>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429"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430" name="フローチャート : 判断 429"/>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431" name="フローチャート : 判断 430"/>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432" name="n_1aveValue【保健センター・保健所】&#10;一人当たり面積"/>
        <xdr:cNvSpPr txBox="1"/>
      </xdr:nvSpPr>
      <xdr:spPr>
        <a:xfrm>
          <a:off x="21075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25944</xdr:rowOff>
    </xdr:from>
    <xdr:to>
      <xdr:col>31</xdr:col>
      <xdr:colOff>85725</xdr:colOff>
      <xdr:row>55</xdr:row>
      <xdr:rowOff>127544</xdr:rowOff>
    </xdr:to>
    <xdr:sp macro="" textlink="">
      <xdr:nvSpPr>
        <xdr:cNvPr id="438" name="円/楕円 437"/>
        <xdr:cNvSpPr/>
      </xdr:nvSpPr>
      <xdr:spPr>
        <a:xfrm>
          <a:off x="21272500" y="94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144071</xdr:rowOff>
    </xdr:from>
    <xdr:ext cx="469744" cy="259045"/>
    <xdr:sp macro="" textlink="">
      <xdr:nvSpPr>
        <xdr:cNvPr id="439" name="n_1mainValue【保健センター・保健所】&#10;一人当たり面積"/>
        <xdr:cNvSpPr txBox="1"/>
      </xdr:nvSpPr>
      <xdr:spPr>
        <a:xfrm>
          <a:off x="21075727" y="923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6" name="テキスト ボックス 4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6" name="テキスト ボックス 4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80" name="直線コネクタ 479"/>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81"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82" name="直線コネクタ 481"/>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83"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84" name="直線コネクタ 483"/>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85"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86" name="フローチャート : 判断 48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87" name="フローチャート : 判断 486"/>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488"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109220</xdr:rowOff>
    </xdr:from>
    <xdr:to>
      <xdr:col>22</xdr:col>
      <xdr:colOff>415925</xdr:colOff>
      <xdr:row>104</xdr:row>
      <xdr:rowOff>39370</xdr:rowOff>
    </xdr:to>
    <xdr:sp macro="" textlink="">
      <xdr:nvSpPr>
        <xdr:cNvPr id="494" name="円/楕円 493"/>
        <xdr:cNvSpPr/>
      </xdr:nvSpPr>
      <xdr:spPr>
        <a:xfrm>
          <a:off x="15430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55897</xdr:rowOff>
    </xdr:from>
    <xdr:ext cx="405111" cy="259045"/>
    <xdr:sp macro="" textlink="">
      <xdr:nvSpPr>
        <xdr:cNvPr id="495" name="n_1mainValue【庁舎】&#10;有形固定資産減価償却率"/>
        <xdr:cNvSpPr txBox="1"/>
      </xdr:nvSpPr>
      <xdr:spPr>
        <a:xfrm>
          <a:off x="15266043"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106</xdr:row>
      <xdr:rowOff>51815</xdr:rowOff>
    </xdr:from>
    <xdr:to>
      <xdr:col>32</xdr:col>
      <xdr:colOff>186689</xdr:colOff>
      <xdr:row>108</xdr:row>
      <xdr:rowOff>79248</xdr:rowOff>
    </xdr:to>
    <xdr:cxnSp macro="">
      <xdr:nvCxnSpPr>
        <xdr:cNvPr id="519" name="直線コネクタ 518"/>
        <xdr:cNvCxnSpPr/>
      </xdr:nvCxnSpPr>
      <xdr:spPr>
        <a:xfrm flipV="1">
          <a:off x="22160864" y="18225515"/>
          <a:ext cx="0" cy="37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83075</xdr:rowOff>
    </xdr:from>
    <xdr:ext cx="469744" cy="259045"/>
    <xdr:sp macro="" textlink="">
      <xdr:nvSpPr>
        <xdr:cNvPr id="520" name="【庁舎】&#10;一人当たり面積最小値テキスト"/>
        <xdr:cNvSpPr txBox="1"/>
      </xdr:nvSpPr>
      <xdr:spPr>
        <a:xfrm>
          <a:off x="222504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108</xdr:row>
      <xdr:rowOff>79248</xdr:rowOff>
    </xdr:from>
    <xdr:to>
      <xdr:col>32</xdr:col>
      <xdr:colOff>276225</xdr:colOff>
      <xdr:row>108</xdr:row>
      <xdr:rowOff>79248</xdr:rowOff>
    </xdr:to>
    <xdr:cxnSp macro="">
      <xdr:nvCxnSpPr>
        <xdr:cNvPr id="521" name="直線コネクタ 520"/>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169942</xdr:rowOff>
    </xdr:from>
    <xdr:ext cx="469744" cy="259045"/>
    <xdr:sp macro="" textlink="">
      <xdr:nvSpPr>
        <xdr:cNvPr id="522" name="【庁舎】&#10;一人当たり面積最大値テキスト"/>
        <xdr:cNvSpPr txBox="1"/>
      </xdr:nvSpPr>
      <xdr:spPr>
        <a:xfrm>
          <a:off x="22250400" y="180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106</xdr:row>
      <xdr:rowOff>51815</xdr:rowOff>
    </xdr:from>
    <xdr:to>
      <xdr:col>32</xdr:col>
      <xdr:colOff>276225</xdr:colOff>
      <xdr:row>106</xdr:row>
      <xdr:rowOff>51815</xdr:rowOff>
    </xdr:to>
    <xdr:cxnSp macro="">
      <xdr:nvCxnSpPr>
        <xdr:cNvPr id="523" name="直線コネクタ 522"/>
        <xdr:cNvCxnSpPr/>
      </xdr:nvCxnSpPr>
      <xdr:spPr>
        <a:xfrm>
          <a:off x="22072600" y="18225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15257</xdr:rowOff>
    </xdr:from>
    <xdr:ext cx="469744" cy="259045"/>
    <xdr:sp macro="" textlink="">
      <xdr:nvSpPr>
        <xdr:cNvPr id="524" name="【庁舎】&#10;一人当たり面積平均値テキスト"/>
        <xdr:cNvSpPr txBox="1"/>
      </xdr:nvSpPr>
      <xdr:spPr>
        <a:xfrm>
          <a:off x="222504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36830</xdr:rowOff>
    </xdr:from>
    <xdr:to>
      <xdr:col>32</xdr:col>
      <xdr:colOff>238125</xdr:colOff>
      <xdr:row>107</xdr:row>
      <xdr:rowOff>138430</xdr:rowOff>
    </xdr:to>
    <xdr:sp macro="" textlink="">
      <xdr:nvSpPr>
        <xdr:cNvPr id="525" name="フローチャート : 判断 524"/>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27687</xdr:rowOff>
    </xdr:from>
    <xdr:to>
      <xdr:col>31</xdr:col>
      <xdr:colOff>85725</xdr:colOff>
      <xdr:row>107</xdr:row>
      <xdr:rowOff>129287</xdr:rowOff>
    </xdr:to>
    <xdr:sp macro="" textlink="">
      <xdr:nvSpPr>
        <xdr:cNvPr id="526" name="フローチャート : 判断 525"/>
        <xdr:cNvSpPr/>
      </xdr:nvSpPr>
      <xdr:spPr>
        <a:xfrm>
          <a:off x="21272500" y="1837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120414</xdr:rowOff>
    </xdr:from>
    <xdr:ext cx="469744" cy="259045"/>
    <xdr:sp macro="" textlink="">
      <xdr:nvSpPr>
        <xdr:cNvPr id="527" name="n_1aveValue【庁舎】&#10;一人当たり面積"/>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20828</xdr:rowOff>
    </xdr:from>
    <xdr:to>
      <xdr:col>31</xdr:col>
      <xdr:colOff>85725</xdr:colOff>
      <xdr:row>101</xdr:row>
      <xdr:rowOff>122428</xdr:rowOff>
    </xdr:to>
    <xdr:sp macro="" textlink="">
      <xdr:nvSpPr>
        <xdr:cNvPr id="533" name="円/楕円 532"/>
        <xdr:cNvSpPr/>
      </xdr:nvSpPr>
      <xdr:spPr>
        <a:xfrm>
          <a:off x="21272500" y="17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138955</xdr:rowOff>
    </xdr:from>
    <xdr:ext cx="469744" cy="259045"/>
    <xdr:sp macro="" textlink="">
      <xdr:nvSpPr>
        <xdr:cNvPr id="534" name="n_1mainValue【庁舎】&#10;一人当たり面積"/>
        <xdr:cNvSpPr txBox="1"/>
      </xdr:nvSpPr>
      <xdr:spPr>
        <a:xfrm>
          <a:off x="21075727" y="1711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平成２１年１０月に、旧湧別町と旧上湧別町の２町が合併。</a:t>
          </a:r>
          <a:endParaRPr lang="ja-JP" altLang="ja-JP" sz="1400">
            <a:effectLst/>
          </a:endParaRPr>
        </a:p>
        <a:p>
          <a:r>
            <a:rPr kumimoji="1" lang="ja-JP" altLang="ja-JP" sz="1100">
              <a:solidFill>
                <a:schemeClr val="dk1"/>
              </a:solidFill>
              <a:effectLst/>
              <a:latin typeface="+mn-lt"/>
              <a:ea typeface="+mn-ea"/>
              <a:cs typeface="+mn-cs"/>
            </a:rPr>
            <a:t>人口規模が同等の旧２町が合併し、当時から所有する公共施設を現在においても使用しているため、建物の一人当たり面積は総じて高いものとなっている。</a:t>
          </a:r>
          <a:endParaRPr lang="ja-JP" altLang="ja-JP" sz="1400">
            <a:effectLst/>
          </a:endParaRPr>
        </a:p>
        <a:p>
          <a:r>
            <a:rPr kumimoji="1" lang="ja-JP" altLang="ja-JP" sz="1100">
              <a:solidFill>
                <a:schemeClr val="dk1"/>
              </a:solidFill>
              <a:effectLst/>
              <a:latin typeface="+mn-lt"/>
              <a:ea typeface="+mn-ea"/>
              <a:cs typeface="+mn-cs"/>
            </a:rPr>
            <a:t>施設は償却が進展し、償却率は類似団体と比較して高くなっている。</a:t>
          </a:r>
          <a:endParaRPr lang="ja-JP" altLang="ja-JP" sz="1400">
            <a:effectLst/>
          </a:endParaRPr>
        </a:p>
        <a:p>
          <a:r>
            <a:rPr kumimoji="1" lang="ja-JP" altLang="ja-JP" sz="1100">
              <a:solidFill>
                <a:schemeClr val="dk1"/>
              </a:solidFill>
              <a:effectLst/>
              <a:latin typeface="+mn-lt"/>
              <a:ea typeface="+mn-ea"/>
              <a:cs typeface="+mn-cs"/>
            </a:rPr>
            <a:t>図書館、体育館、市民会館は、旧２町の地域区分で同規模の施設をそれぞれ所有しているため、一人当たり面積が大きくなっている。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9,203
9,081
505.79
9,216,310
8,672,663
392,349
5,387,905
9,740,346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高齢化に加え、産業構造等も変動はなく、財政基盤も大きな変化はない。平成２１年１０月に行なった市町村合併により、退職者不補充等による人件費削減、投資的経費の抑制など歳出削減に取り組み、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69" name="直線コネクタ 68"/>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95250</xdr:rowOff>
    </xdr:to>
    <xdr:cxnSp macro="">
      <xdr:nvCxnSpPr>
        <xdr:cNvPr id="72" name="直線コネクタ 71"/>
        <xdr:cNvCxnSpPr/>
      </xdr:nvCxnSpPr>
      <xdr:spPr>
        <a:xfrm flipV="1">
          <a:off x="3225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8" name="直線コネクタ 77"/>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2" name="テキスト ボックス 81"/>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89"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類似団体の平均を下回っているが、維持補修費、扶助費等の増加による比率の上昇が見込まれる。特に、維持補修費の増加が大きいので、事務事業の見直しを進め、経常経費の削減に努める。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61</xdr:row>
      <xdr:rowOff>109728</xdr:rowOff>
    </xdr:to>
    <xdr:cxnSp macro="">
      <xdr:nvCxnSpPr>
        <xdr:cNvPr id="130" name="直線コネクタ 129"/>
        <xdr:cNvCxnSpPr/>
      </xdr:nvCxnSpPr>
      <xdr:spPr>
        <a:xfrm>
          <a:off x="4114800" y="1042822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59182</xdr:rowOff>
    </xdr:from>
    <xdr:to>
      <xdr:col>6</xdr:col>
      <xdr:colOff>0</xdr:colOff>
      <xdr:row>60</xdr:row>
      <xdr:rowOff>141224</xdr:rowOff>
    </xdr:to>
    <xdr:cxnSp macro="">
      <xdr:nvCxnSpPr>
        <xdr:cNvPr id="133" name="直線コネクタ 132"/>
        <xdr:cNvCxnSpPr/>
      </xdr:nvCxnSpPr>
      <xdr:spPr>
        <a:xfrm>
          <a:off x="3225800" y="103461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59182</xdr:rowOff>
    </xdr:from>
    <xdr:to>
      <xdr:col>4</xdr:col>
      <xdr:colOff>482600</xdr:colOff>
      <xdr:row>60</xdr:row>
      <xdr:rowOff>112268</xdr:rowOff>
    </xdr:to>
    <xdr:cxnSp macro="">
      <xdr:nvCxnSpPr>
        <xdr:cNvPr id="136" name="直線コネクタ 135"/>
        <xdr:cNvCxnSpPr/>
      </xdr:nvCxnSpPr>
      <xdr:spPr>
        <a:xfrm flipV="1">
          <a:off x="2336800" y="103461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8" name="テキスト ボックス 137"/>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112268</xdr:rowOff>
    </xdr:from>
    <xdr:to>
      <xdr:col>3</xdr:col>
      <xdr:colOff>279400</xdr:colOff>
      <xdr:row>60</xdr:row>
      <xdr:rowOff>121920</xdr:rowOff>
    </xdr:to>
    <xdr:cxnSp macro="">
      <xdr:nvCxnSpPr>
        <xdr:cNvPr id="139" name="直線コネクタ 138"/>
        <xdr:cNvCxnSpPr/>
      </xdr:nvCxnSpPr>
      <xdr:spPr>
        <a:xfrm flipV="1">
          <a:off x="1447800" y="103992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9923</xdr:rowOff>
    </xdr:from>
    <xdr:ext cx="762000" cy="259045"/>
    <xdr:sp macro="" textlink="">
      <xdr:nvSpPr>
        <xdr:cNvPr id="141" name="テキスト ボックス 140"/>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3" name="テキスト ボックス 142"/>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58928</xdr:rowOff>
    </xdr:from>
    <xdr:to>
      <xdr:col>7</xdr:col>
      <xdr:colOff>203200</xdr:colOff>
      <xdr:row>61</xdr:row>
      <xdr:rowOff>160528</xdr:rowOff>
    </xdr:to>
    <xdr:sp macro="" textlink="">
      <xdr:nvSpPr>
        <xdr:cNvPr id="149" name="円/楕円 148"/>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75455</xdr:rowOff>
    </xdr:from>
    <xdr:ext cx="762000" cy="259045"/>
    <xdr:sp macro="" textlink="">
      <xdr:nvSpPr>
        <xdr:cNvPr id="150"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90424</xdr:rowOff>
    </xdr:from>
    <xdr:to>
      <xdr:col>6</xdr:col>
      <xdr:colOff>50800</xdr:colOff>
      <xdr:row>61</xdr:row>
      <xdr:rowOff>20574</xdr:rowOff>
    </xdr:to>
    <xdr:sp macro="" textlink="">
      <xdr:nvSpPr>
        <xdr:cNvPr id="151" name="円/楕円 150"/>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30751</xdr:rowOff>
    </xdr:from>
    <xdr:ext cx="736600" cy="259045"/>
    <xdr:sp macro="" textlink="">
      <xdr:nvSpPr>
        <xdr:cNvPr id="152" name="テキスト ボックス 151"/>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8382</xdr:rowOff>
    </xdr:from>
    <xdr:to>
      <xdr:col>4</xdr:col>
      <xdr:colOff>533400</xdr:colOff>
      <xdr:row>60</xdr:row>
      <xdr:rowOff>109982</xdr:rowOff>
    </xdr:to>
    <xdr:sp macro="" textlink="">
      <xdr:nvSpPr>
        <xdr:cNvPr id="153" name="円/楕円 152"/>
        <xdr:cNvSpPr/>
      </xdr:nvSpPr>
      <xdr:spPr>
        <a:xfrm>
          <a:off x="3175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120159</xdr:rowOff>
    </xdr:from>
    <xdr:ext cx="762000" cy="259045"/>
    <xdr:sp macro="" textlink="">
      <xdr:nvSpPr>
        <xdr:cNvPr id="154" name="テキスト ボックス 153"/>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61468</xdr:rowOff>
    </xdr:from>
    <xdr:to>
      <xdr:col>3</xdr:col>
      <xdr:colOff>330200</xdr:colOff>
      <xdr:row>60</xdr:row>
      <xdr:rowOff>163068</xdr:rowOff>
    </xdr:to>
    <xdr:sp macro="" textlink="">
      <xdr:nvSpPr>
        <xdr:cNvPr id="155" name="円/楕円 154"/>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1795</xdr:rowOff>
    </xdr:from>
    <xdr:ext cx="762000" cy="259045"/>
    <xdr:sp macro="" textlink="">
      <xdr:nvSpPr>
        <xdr:cNvPr id="156" name="テキスト ボックス 155"/>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7" name="円/楕円 156"/>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58" name="テキスト ボックス 157"/>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[303,610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物件費及び維持補修費の合計額の人口ひとり当たりの金額が類似団体平均を上回っている。物件費、維持補修費には施設維持管理経費が占めるウエイトが大きくなっているので、これの抑制に努めるとともに、前述のとおり適切な定数管理により人件費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161925</xdr:rowOff>
    </xdr:from>
    <xdr:to>
      <xdr:col>7</xdr:col>
      <xdr:colOff>152400</xdr:colOff>
      <xdr:row>85</xdr:row>
      <xdr:rowOff>46268</xdr:rowOff>
    </xdr:to>
    <xdr:cxnSp macro="">
      <xdr:nvCxnSpPr>
        <xdr:cNvPr id="193" name="直線コネクタ 192"/>
        <xdr:cNvCxnSpPr/>
      </xdr:nvCxnSpPr>
      <xdr:spPr>
        <a:xfrm>
          <a:off x="4114800" y="14563725"/>
          <a:ext cx="838200" cy="5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161925</xdr:rowOff>
    </xdr:from>
    <xdr:to>
      <xdr:col>6</xdr:col>
      <xdr:colOff>0</xdr:colOff>
      <xdr:row>84</xdr:row>
      <xdr:rowOff>170528</xdr:rowOff>
    </xdr:to>
    <xdr:cxnSp macro="">
      <xdr:nvCxnSpPr>
        <xdr:cNvPr id="196" name="直線コネクタ 195"/>
        <xdr:cNvCxnSpPr/>
      </xdr:nvCxnSpPr>
      <xdr:spPr>
        <a:xfrm flipV="1">
          <a:off x="3225800" y="14563725"/>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105164</xdr:rowOff>
    </xdr:from>
    <xdr:to>
      <xdr:col>4</xdr:col>
      <xdr:colOff>482600</xdr:colOff>
      <xdr:row>84</xdr:row>
      <xdr:rowOff>170528</xdr:rowOff>
    </xdr:to>
    <xdr:cxnSp macro="">
      <xdr:nvCxnSpPr>
        <xdr:cNvPr id="199" name="直線コネクタ 198"/>
        <xdr:cNvCxnSpPr/>
      </xdr:nvCxnSpPr>
      <xdr:spPr>
        <a:xfrm>
          <a:off x="2336800" y="14506964"/>
          <a:ext cx="8890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7075</xdr:rowOff>
    </xdr:from>
    <xdr:ext cx="762000" cy="259045"/>
    <xdr:sp macro="" textlink="">
      <xdr:nvSpPr>
        <xdr:cNvPr id="201" name="テキスト ボックス 200"/>
        <xdr:cNvSpPr txBox="1"/>
      </xdr:nvSpPr>
      <xdr:spPr>
        <a:xfrm>
          <a:off x="2844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57804</xdr:rowOff>
    </xdr:from>
    <xdr:to>
      <xdr:col>3</xdr:col>
      <xdr:colOff>279400</xdr:colOff>
      <xdr:row>84</xdr:row>
      <xdr:rowOff>105164</xdr:rowOff>
    </xdr:to>
    <xdr:cxnSp macro="">
      <xdr:nvCxnSpPr>
        <xdr:cNvPr id="202" name="直線コネクタ 201"/>
        <xdr:cNvCxnSpPr/>
      </xdr:nvCxnSpPr>
      <xdr:spPr>
        <a:xfrm>
          <a:off x="1447800" y="14459604"/>
          <a:ext cx="889000" cy="4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147798</xdr:rowOff>
    </xdr:from>
    <xdr:ext cx="762000" cy="259045"/>
    <xdr:sp macro="" textlink="">
      <xdr:nvSpPr>
        <xdr:cNvPr id="204" name="テキスト ボックス 203"/>
        <xdr:cNvSpPr txBox="1"/>
      </xdr:nvSpPr>
      <xdr:spPr>
        <a:xfrm>
          <a:off x="1955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137535</xdr:rowOff>
    </xdr:from>
    <xdr:ext cx="762000" cy="259045"/>
    <xdr:sp macro="" textlink="">
      <xdr:nvSpPr>
        <xdr:cNvPr id="206" name="テキスト ボックス 205"/>
        <xdr:cNvSpPr txBox="1"/>
      </xdr:nvSpPr>
      <xdr:spPr>
        <a:xfrm>
          <a:off x="1066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166918</xdr:rowOff>
    </xdr:from>
    <xdr:to>
      <xdr:col>7</xdr:col>
      <xdr:colOff>203200</xdr:colOff>
      <xdr:row>85</xdr:row>
      <xdr:rowOff>97068</xdr:rowOff>
    </xdr:to>
    <xdr:sp macro="" textlink="">
      <xdr:nvSpPr>
        <xdr:cNvPr id="212" name="円/楕円 211"/>
        <xdr:cNvSpPr/>
      </xdr:nvSpPr>
      <xdr:spPr>
        <a:xfrm>
          <a:off x="4902200" y="145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138995</xdr:rowOff>
    </xdr:from>
    <xdr:ext cx="762000" cy="259045"/>
    <xdr:sp macro="" textlink="">
      <xdr:nvSpPr>
        <xdr:cNvPr id="213" name="人件費・物件費等の状況該当値テキスト"/>
        <xdr:cNvSpPr txBox="1"/>
      </xdr:nvSpPr>
      <xdr:spPr>
        <a:xfrm>
          <a:off x="5041900" y="1454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303,610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111125</xdr:rowOff>
    </xdr:from>
    <xdr:to>
      <xdr:col>6</xdr:col>
      <xdr:colOff>50800</xdr:colOff>
      <xdr:row>85</xdr:row>
      <xdr:rowOff>41275</xdr:rowOff>
    </xdr:to>
    <xdr:sp macro="" textlink="">
      <xdr:nvSpPr>
        <xdr:cNvPr id="214" name="円/楕円 213"/>
        <xdr:cNvSpPr/>
      </xdr:nvSpPr>
      <xdr:spPr>
        <a:xfrm>
          <a:off x="40640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26052</xdr:rowOff>
    </xdr:from>
    <xdr:ext cx="736600" cy="259045"/>
    <xdr:sp macro="" textlink="">
      <xdr:nvSpPr>
        <xdr:cNvPr id="215" name="テキスト ボックス 214"/>
        <xdr:cNvSpPr txBox="1"/>
      </xdr:nvSpPr>
      <xdr:spPr>
        <a:xfrm>
          <a:off x="3733800" y="145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289,737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119728</xdr:rowOff>
    </xdr:from>
    <xdr:to>
      <xdr:col>4</xdr:col>
      <xdr:colOff>533400</xdr:colOff>
      <xdr:row>85</xdr:row>
      <xdr:rowOff>49878</xdr:rowOff>
    </xdr:to>
    <xdr:sp macro="" textlink="">
      <xdr:nvSpPr>
        <xdr:cNvPr id="216" name="円/楕円 215"/>
        <xdr:cNvSpPr/>
      </xdr:nvSpPr>
      <xdr:spPr>
        <a:xfrm>
          <a:off x="3175000" y="14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34655</xdr:rowOff>
    </xdr:from>
    <xdr:ext cx="762000" cy="259045"/>
    <xdr:sp macro="" textlink="">
      <xdr:nvSpPr>
        <xdr:cNvPr id="217" name="テキスト ボックス 216"/>
        <xdr:cNvSpPr txBox="1"/>
      </xdr:nvSpPr>
      <xdr:spPr>
        <a:xfrm>
          <a:off x="2844800" y="14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291,876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54364</xdr:rowOff>
    </xdr:from>
    <xdr:to>
      <xdr:col>3</xdr:col>
      <xdr:colOff>330200</xdr:colOff>
      <xdr:row>84</xdr:row>
      <xdr:rowOff>155964</xdr:rowOff>
    </xdr:to>
    <xdr:sp macro="" textlink="">
      <xdr:nvSpPr>
        <xdr:cNvPr id="218" name="円/楕円 217"/>
        <xdr:cNvSpPr/>
      </xdr:nvSpPr>
      <xdr:spPr>
        <a:xfrm>
          <a:off x="2286000" y="144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140741</xdr:rowOff>
    </xdr:from>
    <xdr:ext cx="762000" cy="259045"/>
    <xdr:sp macro="" textlink="">
      <xdr:nvSpPr>
        <xdr:cNvPr id="219" name="テキスト ボックス 218"/>
        <xdr:cNvSpPr txBox="1"/>
      </xdr:nvSpPr>
      <xdr:spPr>
        <a:xfrm>
          <a:off x="1955800" y="145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275,623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7004</xdr:rowOff>
    </xdr:from>
    <xdr:to>
      <xdr:col>2</xdr:col>
      <xdr:colOff>127000</xdr:colOff>
      <xdr:row>84</xdr:row>
      <xdr:rowOff>108604</xdr:rowOff>
    </xdr:to>
    <xdr:sp macro="" textlink="">
      <xdr:nvSpPr>
        <xdr:cNvPr id="220" name="円/楕円 219"/>
        <xdr:cNvSpPr/>
      </xdr:nvSpPr>
      <xdr:spPr>
        <a:xfrm>
          <a:off x="1397000" y="144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93381</xdr:rowOff>
    </xdr:from>
    <xdr:ext cx="762000" cy="259045"/>
    <xdr:sp macro="" textlink="">
      <xdr:nvSpPr>
        <xdr:cNvPr id="221" name="テキスト ボックス 220"/>
        <xdr:cNvSpPr txBox="1"/>
      </xdr:nvSpPr>
      <xdr:spPr>
        <a:xfrm>
          <a:off x="1066800" y="1449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263,847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類似団体を</a:t>
          </a:r>
          <a:r>
            <a:rPr kumimoji="1" lang="ja-JP" altLang="en-US" sz="1100" b="0" i="0" baseline="0">
              <a:solidFill>
                <a:schemeClr val="dk1"/>
              </a:solidFill>
              <a:effectLst/>
              <a:latin typeface="+mn-lt"/>
              <a:ea typeface="+mn-ea"/>
              <a:cs typeface="+mn-cs"/>
            </a:rPr>
            <a:t>２．７</a:t>
          </a:r>
          <a:r>
            <a:rPr kumimoji="1" lang="ja-JP" altLang="ja-JP" sz="1100" b="0" i="0" baseline="0">
              <a:solidFill>
                <a:schemeClr val="dk1"/>
              </a:solidFill>
              <a:effectLst/>
              <a:latin typeface="+mn-lt"/>
              <a:ea typeface="+mn-ea"/>
              <a:cs typeface="+mn-cs"/>
            </a:rPr>
            <a:t>％下回っている。これまで特殊勤務手当の全廃や退職時の特別昇給の廃止など人件費抑制に努めてきた。今後においても引き続き適正化に努める。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85</xdr:row>
      <xdr:rowOff>96096</xdr:rowOff>
    </xdr:to>
    <xdr:cxnSp macro="">
      <xdr:nvCxnSpPr>
        <xdr:cNvPr id="255" name="直線コネクタ 254"/>
        <xdr:cNvCxnSpPr/>
      </xdr:nvCxnSpPr>
      <xdr:spPr>
        <a:xfrm flipV="1">
          <a:off x="16179800" y="1447630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86</xdr:row>
      <xdr:rowOff>5080</xdr:rowOff>
    </xdr:to>
    <xdr:cxnSp macro="">
      <xdr:nvCxnSpPr>
        <xdr:cNvPr id="258" name="直線コネクタ 257"/>
        <xdr:cNvCxnSpPr/>
      </xdr:nvCxnSpPr>
      <xdr:spPr>
        <a:xfrm flipV="1">
          <a:off x="15290800" y="1466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86</xdr:row>
      <xdr:rowOff>5080</xdr:rowOff>
    </xdr:to>
    <xdr:cxnSp macro="">
      <xdr:nvCxnSpPr>
        <xdr:cNvPr id="261" name="直線コネクタ 260"/>
        <xdr:cNvCxnSpPr/>
      </xdr:nvCxnSpPr>
      <xdr:spPr>
        <a:xfrm>
          <a:off x="14401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89</xdr:row>
      <xdr:rowOff>37677</xdr:rowOff>
    </xdr:to>
    <xdr:cxnSp macro="">
      <xdr:nvCxnSpPr>
        <xdr:cNvPr id="264" name="直線コネクタ 263"/>
        <xdr:cNvCxnSpPr/>
      </xdr:nvCxnSpPr>
      <xdr:spPr>
        <a:xfrm flipV="1">
          <a:off x="13512800" y="14701520"/>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5" name="フローチャート : 判断 264"/>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66" name="テキスト ボックス 265"/>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67" name="フローチャート : 判断 266"/>
        <xdr:cNvSpPr/>
      </xdr:nvSpPr>
      <xdr:spPr>
        <a:xfrm>
          <a:off x="13462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165540</xdr:rowOff>
    </xdr:from>
    <xdr:ext cx="762000" cy="259045"/>
    <xdr:sp macro="" textlink="">
      <xdr:nvSpPr>
        <xdr:cNvPr id="268" name="テキスト ボックス 267"/>
        <xdr:cNvSpPr txBox="1"/>
      </xdr:nvSpPr>
      <xdr:spPr>
        <a:xfrm>
          <a:off x="13131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4" name="円/楕円 273"/>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40234</xdr:rowOff>
    </xdr:from>
    <xdr:ext cx="762000" cy="259045"/>
    <xdr:sp macro="" textlink="">
      <xdr:nvSpPr>
        <xdr:cNvPr id="275"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6" name="円/楕円 275"/>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77" name="テキスト ボックス 276"/>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8" name="円/楕円 277"/>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9" name="テキスト ボックス 278"/>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0" name="円/楕円 279"/>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81" name="テキスト ボックス 280"/>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2" name="円/楕円 281"/>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3" name="テキスト ボックス 282"/>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類似団体平均を上回っているが、市町村合併の影響が大きい。定年退職者の補充を最低限に抑制するなど定員管理適正化計画により適切な定員管理に努める。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150146</xdr:rowOff>
    </xdr:from>
    <xdr:to>
      <xdr:col>24</xdr:col>
      <xdr:colOff>558800</xdr:colOff>
      <xdr:row>61</xdr:row>
      <xdr:rowOff>165830</xdr:rowOff>
    </xdr:to>
    <xdr:cxnSp macro="">
      <xdr:nvCxnSpPr>
        <xdr:cNvPr id="314" name="直線コネクタ 313"/>
        <xdr:cNvCxnSpPr/>
      </xdr:nvCxnSpPr>
      <xdr:spPr>
        <a:xfrm>
          <a:off x="16179800" y="10608596"/>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136271</xdr:rowOff>
    </xdr:from>
    <xdr:to>
      <xdr:col>23</xdr:col>
      <xdr:colOff>406400</xdr:colOff>
      <xdr:row>61</xdr:row>
      <xdr:rowOff>150146</xdr:rowOff>
    </xdr:to>
    <xdr:cxnSp macro="">
      <xdr:nvCxnSpPr>
        <xdr:cNvPr id="317" name="直線コネクタ 316"/>
        <xdr:cNvCxnSpPr/>
      </xdr:nvCxnSpPr>
      <xdr:spPr>
        <a:xfrm>
          <a:off x="15290800" y="10594721"/>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123603</xdr:rowOff>
    </xdr:from>
    <xdr:to>
      <xdr:col>22</xdr:col>
      <xdr:colOff>203200</xdr:colOff>
      <xdr:row>61</xdr:row>
      <xdr:rowOff>136271</xdr:rowOff>
    </xdr:to>
    <xdr:cxnSp macro="">
      <xdr:nvCxnSpPr>
        <xdr:cNvPr id="320" name="直線コネクタ 319"/>
        <xdr:cNvCxnSpPr/>
      </xdr:nvCxnSpPr>
      <xdr:spPr>
        <a:xfrm>
          <a:off x="14401800" y="1058205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21" name="フローチャート : 判断 320"/>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44752</xdr:rowOff>
    </xdr:from>
    <xdr:ext cx="762000" cy="259045"/>
    <xdr:sp macro="" textlink="">
      <xdr:nvSpPr>
        <xdr:cNvPr id="322" name="テキスト ボックス 321"/>
        <xdr:cNvSpPr txBox="1"/>
      </xdr:nvSpPr>
      <xdr:spPr>
        <a:xfrm>
          <a:off x="14909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27686</xdr:rowOff>
    </xdr:from>
    <xdr:to>
      <xdr:col>21</xdr:col>
      <xdr:colOff>0</xdr:colOff>
      <xdr:row>61</xdr:row>
      <xdr:rowOff>123603</xdr:rowOff>
    </xdr:to>
    <xdr:cxnSp macro="">
      <xdr:nvCxnSpPr>
        <xdr:cNvPr id="323" name="直線コネクタ 322"/>
        <xdr:cNvCxnSpPr/>
      </xdr:nvCxnSpPr>
      <xdr:spPr>
        <a:xfrm>
          <a:off x="13512800" y="10486136"/>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4" name="フローチャート : 判断 323"/>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42339</xdr:rowOff>
    </xdr:from>
    <xdr:ext cx="762000" cy="259045"/>
    <xdr:sp macro="" textlink="">
      <xdr:nvSpPr>
        <xdr:cNvPr id="325" name="テキスト ボックス 324"/>
        <xdr:cNvSpPr txBox="1"/>
      </xdr:nvSpPr>
      <xdr:spPr>
        <a:xfrm>
          <a:off x="14020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6" name="フローチャート : 判断 325"/>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27" name="テキスト ボックス 326"/>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115030</xdr:rowOff>
    </xdr:from>
    <xdr:to>
      <xdr:col>24</xdr:col>
      <xdr:colOff>609600</xdr:colOff>
      <xdr:row>62</xdr:row>
      <xdr:rowOff>45180</xdr:rowOff>
    </xdr:to>
    <xdr:sp macro="" textlink="">
      <xdr:nvSpPr>
        <xdr:cNvPr id="333" name="円/楕円 332"/>
        <xdr:cNvSpPr/>
      </xdr:nvSpPr>
      <xdr:spPr>
        <a:xfrm>
          <a:off x="16967200" y="105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87107</xdr:rowOff>
    </xdr:from>
    <xdr:ext cx="762000" cy="259045"/>
    <xdr:sp macro="" textlink="">
      <xdr:nvSpPr>
        <xdr:cNvPr id="334" name="定員管理の状況該当値テキスト"/>
        <xdr:cNvSpPr txBox="1"/>
      </xdr:nvSpPr>
      <xdr:spPr>
        <a:xfrm>
          <a:off x="17106900" y="105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99346</xdr:rowOff>
    </xdr:from>
    <xdr:to>
      <xdr:col>23</xdr:col>
      <xdr:colOff>457200</xdr:colOff>
      <xdr:row>62</xdr:row>
      <xdr:rowOff>29496</xdr:rowOff>
    </xdr:to>
    <xdr:sp macro="" textlink="">
      <xdr:nvSpPr>
        <xdr:cNvPr id="335" name="円/楕円 334"/>
        <xdr:cNvSpPr/>
      </xdr:nvSpPr>
      <xdr:spPr>
        <a:xfrm>
          <a:off x="16129000" y="1055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14273</xdr:rowOff>
    </xdr:from>
    <xdr:ext cx="736600" cy="259045"/>
    <xdr:sp macro="" textlink="">
      <xdr:nvSpPr>
        <xdr:cNvPr id="336" name="テキスト ボックス 335"/>
        <xdr:cNvSpPr txBox="1"/>
      </xdr:nvSpPr>
      <xdr:spPr>
        <a:xfrm>
          <a:off x="15798800" y="1064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85471</xdr:rowOff>
    </xdr:from>
    <xdr:to>
      <xdr:col>22</xdr:col>
      <xdr:colOff>254000</xdr:colOff>
      <xdr:row>62</xdr:row>
      <xdr:rowOff>15621</xdr:rowOff>
    </xdr:to>
    <xdr:sp macro="" textlink="">
      <xdr:nvSpPr>
        <xdr:cNvPr id="337" name="円/楕円 336"/>
        <xdr:cNvSpPr/>
      </xdr:nvSpPr>
      <xdr:spPr>
        <a:xfrm>
          <a:off x="15240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398</xdr:rowOff>
    </xdr:from>
    <xdr:ext cx="762000" cy="259045"/>
    <xdr:sp macro="" textlink="">
      <xdr:nvSpPr>
        <xdr:cNvPr id="338" name="テキスト ボックス 337"/>
        <xdr:cNvSpPr txBox="1"/>
      </xdr:nvSpPr>
      <xdr:spPr>
        <a:xfrm>
          <a:off x="14909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72803</xdr:rowOff>
    </xdr:from>
    <xdr:to>
      <xdr:col>21</xdr:col>
      <xdr:colOff>50800</xdr:colOff>
      <xdr:row>62</xdr:row>
      <xdr:rowOff>2953</xdr:rowOff>
    </xdr:to>
    <xdr:sp macro="" textlink="">
      <xdr:nvSpPr>
        <xdr:cNvPr id="339" name="円/楕円 338"/>
        <xdr:cNvSpPr/>
      </xdr:nvSpPr>
      <xdr:spPr>
        <a:xfrm>
          <a:off x="14351000" y="105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159180</xdr:rowOff>
    </xdr:from>
    <xdr:ext cx="762000" cy="259045"/>
    <xdr:sp macro="" textlink="">
      <xdr:nvSpPr>
        <xdr:cNvPr id="340" name="テキスト ボックス 339"/>
        <xdr:cNvSpPr txBox="1"/>
      </xdr:nvSpPr>
      <xdr:spPr>
        <a:xfrm>
          <a:off x="14020800" y="1061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148336</xdr:rowOff>
    </xdr:from>
    <xdr:to>
      <xdr:col>19</xdr:col>
      <xdr:colOff>533400</xdr:colOff>
      <xdr:row>61</xdr:row>
      <xdr:rowOff>78486</xdr:rowOff>
    </xdr:to>
    <xdr:sp macro="" textlink="">
      <xdr:nvSpPr>
        <xdr:cNvPr id="341" name="円/楕円 340"/>
        <xdr:cNvSpPr/>
      </xdr:nvSpPr>
      <xdr:spPr>
        <a:xfrm>
          <a:off x="13462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63263</xdr:rowOff>
    </xdr:from>
    <xdr:ext cx="762000" cy="259045"/>
    <xdr:sp macro="" textlink="">
      <xdr:nvSpPr>
        <xdr:cNvPr id="342" name="テキスト ボックス 341"/>
        <xdr:cNvSpPr txBox="1"/>
      </xdr:nvSpPr>
      <xdr:spPr>
        <a:xfrm>
          <a:off x="13131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普通建設事業の抑制、過去の大型事業に係る借入債の償還終了等による公債費の減少により、類似団体平均を下回っている。今後も、事業の緊急性、優先度などを検証し、事業を厳選し起債に大きく頼ることのない行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95504</xdr:rowOff>
    </xdr:to>
    <xdr:cxnSp macro="">
      <xdr:nvCxnSpPr>
        <xdr:cNvPr id="373" name="直線コネクタ 372"/>
        <xdr:cNvCxnSpPr/>
      </xdr:nvCxnSpPr>
      <xdr:spPr>
        <a:xfrm flipV="1">
          <a:off x="16179800" y="707186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95504</xdr:rowOff>
    </xdr:from>
    <xdr:to>
      <xdr:col>23</xdr:col>
      <xdr:colOff>406400</xdr:colOff>
      <xdr:row>41</xdr:row>
      <xdr:rowOff>163068</xdr:rowOff>
    </xdr:to>
    <xdr:cxnSp macro="">
      <xdr:nvCxnSpPr>
        <xdr:cNvPr id="376" name="直線コネクタ 375"/>
        <xdr:cNvCxnSpPr/>
      </xdr:nvCxnSpPr>
      <xdr:spPr>
        <a:xfrm flipV="1">
          <a:off x="15290800" y="712495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163068</xdr:rowOff>
    </xdr:from>
    <xdr:to>
      <xdr:col>22</xdr:col>
      <xdr:colOff>203200</xdr:colOff>
      <xdr:row>42</xdr:row>
      <xdr:rowOff>78486</xdr:rowOff>
    </xdr:to>
    <xdr:cxnSp macro="">
      <xdr:nvCxnSpPr>
        <xdr:cNvPr id="379" name="直線コネクタ 378"/>
        <xdr:cNvCxnSpPr/>
      </xdr:nvCxnSpPr>
      <xdr:spPr>
        <a:xfrm flipV="1">
          <a:off x="14401800" y="71925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46990</xdr:rowOff>
    </xdr:from>
    <xdr:to>
      <xdr:col>22</xdr:col>
      <xdr:colOff>254000</xdr:colOff>
      <xdr:row>42</xdr:row>
      <xdr:rowOff>148590</xdr:rowOff>
    </xdr:to>
    <xdr:sp macro="" textlink="">
      <xdr:nvSpPr>
        <xdr:cNvPr id="380" name="フローチャート : 判断 379"/>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81" name="テキスト ボックス 380"/>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78486</xdr:rowOff>
    </xdr:from>
    <xdr:to>
      <xdr:col>21</xdr:col>
      <xdr:colOff>0</xdr:colOff>
      <xdr:row>42</xdr:row>
      <xdr:rowOff>141224</xdr:rowOff>
    </xdr:to>
    <xdr:cxnSp macro="">
      <xdr:nvCxnSpPr>
        <xdr:cNvPr id="382" name="直線コネクタ 381"/>
        <xdr:cNvCxnSpPr/>
      </xdr:nvCxnSpPr>
      <xdr:spPr>
        <a:xfrm flipV="1">
          <a:off x="13512800" y="727938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3" name="フローチャート : 判断 382"/>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4" name="テキスト ボックス 383"/>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5" name="フローチャート : 判断 384"/>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386" name="テキスト ボックス 385"/>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2" name="円/楕円 391"/>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3"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44704</xdr:rowOff>
    </xdr:from>
    <xdr:to>
      <xdr:col>23</xdr:col>
      <xdr:colOff>457200</xdr:colOff>
      <xdr:row>41</xdr:row>
      <xdr:rowOff>146304</xdr:rowOff>
    </xdr:to>
    <xdr:sp macro="" textlink="">
      <xdr:nvSpPr>
        <xdr:cNvPr id="394" name="円/楕円 393"/>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112268</xdr:rowOff>
    </xdr:from>
    <xdr:to>
      <xdr:col>22</xdr:col>
      <xdr:colOff>254000</xdr:colOff>
      <xdr:row>42</xdr:row>
      <xdr:rowOff>42418</xdr:rowOff>
    </xdr:to>
    <xdr:sp macro="" textlink="">
      <xdr:nvSpPr>
        <xdr:cNvPr id="396" name="円/楕円 395"/>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52595</xdr:rowOff>
    </xdr:from>
    <xdr:ext cx="762000" cy="259045"/>
    <xdr:sp macro="" textlink="">
      <xdr:nvSpPr>
        <xdr:cNvPr id="397" name="テキスト ボックス 396"/>
        <xdr:cNvSpPr txBox="1"/>
      </xdr:nvSpPr>
      <xdr:spPr>
        <a:xfrm>
          <a:off x="14909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27686</xdr:rowOff>
    </xdr:from>
    <xdr:to>
      <xdr:col>21</xdr:col>
      <xdr:colOff>50800</xdr:colOff>
      <xdr:row>42</xdr:row>
      <xdr:rowOff>129286</xdr:rowOff>
    </xdr:to>
    <xdr:sp macro="" textlink="">
      <xdr:nvSpPr>
        <xdr:cNvPr id="398" name="円/楕円 397"/>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139463</xdr:rowOff>
    </xdr:from>
    <xdr:ext cx="762000" cy="259045"/>
    <xdr:sp macro="" textlink="">
      <xdr:nvSpPr>
        <xdr:cNvPr id="399" name="テキスト ボックス 398"/>
        <xdr:cNvSpPr txBox="1"/>
      </xdr:nvSpPr>
      <xdr:spPr>
        <a:xfrm>
          <a:off x="14020800" y="699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00" name="円/楕円 399"/>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30751</xdr:rowOff>
    </xdr:from>
    <xdr:ext cx="762000" cy="259045"/>
    <xdr:sp macro="" textlink="">
      <xdr:nvSpPr>
        <xdr:cNvPr id="401" name="テキスト ボックス 400"/>
        <xdr:cNvSpPr txBox="1"/>
      </xdr:nvSpPr>
      <xdr:spPr>
        <a:xfrm>
          <a:off x="13131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地方債残高の減、充当可能基金の確保等により結果的に算定されない状況となっているが、今後も充当可能基金の積立及び適正な事業執行等により健全な財政運営に努める。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11007</xdr:rowOff>
    </xdr:from>
    <xdr:to>
      <xdr:col>22</xdr:col>
      <xdr:colOff>254000</xdr:colOff>
      <xdr:row>16</xdr:row>
      <xdr:rowOff>112607</xdr:rowOff>
    </xdr:to>
    <xdr:sp macro="" textlink="">
      <xdr:nvSpPr>
        <xdr:cNvPr id="439" name="フローチャート : 判断 438"/>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122784</xdr:rowOff>
    </xdr:from>
    <xdr:ext cx="762000" cy="259045"/>
    <xdr:sp macro="" textlink="">
      <xdr:nvSpPr>
        <xdr:cNvPr id="440" name="テキスト ボックス 439"/>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20659</xdr:rowOff>
    </xdr:from>
    <xdr:to>
      <xdr:col>21</xdr:col>
      <xdr:colOff>50800</xdr:colOff>
      <xdr:row>16</xdr:row>
      <xdr:rowOff>122259</xdr:rowOff>
    </xdr:to>
    <xdr:sp macro="" textlink="">
      <xdr:nvSpPr>
        <xdr:cNvPr id="441" name="フローチャート : 判断 440"/>
        <xdr:cNvSpPr/>
      </xdr:nvSpPr>
      <xdr:spPr>
        <a:xfrm>
          <a:off x="14351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42" name="テキスト ボックス 441"/>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43" name="フローチャート : 判断 442"/>
        <xdr:cNvSpPr/>
      </xdr:nvSpPr>
      <xdr:spPr>
        <a:xfrm>
          <a:off x="13462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37397</xdr:rowOff>
    </xdr:from>
    <xdr:ext cx="762000" cy="259045"/>
    <xdr:sp macro="" textlink="">
      <xdr:nvSpPr>
        <xdr:cNvPr id="444" name="テキスト ボックス 443"/>
        <xdr:cNvSpPr txBox="1"/>
      </xdr:nvSpPr>
      <xdr:spPr>
        <a:xfrm>
          <a:off x="13131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9,203
9,081
505.79
9,216,310
8,672,663
392,349
5,387,905
9,740,346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類似団体平均と比較すると経常収支比率は若干下回って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、人口一人当たり決算額</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平均を</a:t>
          </a:r>
          <a:r>
            <a:rPr kumimoji="1" lang="ja-JP" altLang="en-US" sz="1100" b="0" i="0" baseline="0">
              <a:solidFill>
                <a:schemeClr val="dk1"/>
              </a:solidFill>
              <a:effectLst/>
              <a:latin typeface="+mn-lt"/>
              <a:ea typeface="+mn-ea"/>
              <a:cs typeface="+mn-cs"/>
            </a:rPr>
            <a:t>若干下</a:t>
          </a:r>
          <a:r>
            <a:rPr kumimoji="1" lang="ja-JP" altLang="ja-JP" sz="1100" b="0" i="0" baseline="0">
              <a:solidFill>
                <a:schemeClr val="dk1"/>
              </a:solidFill>
              <a:effectLst/>
              <a:latin typeface="+mn-lt"/>
              <a:ea typeface="+mn-ea"/>
              <a:cs typeface="+mn-cs"/>
            </a:rPr>
            <a:t>回っている。今後も定員管理適正化計画に基づき定員管理を行い人件費の抑制に努める。</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62992</xdr:rowOff>
    </xdr:from>
    <xdr:to>
      <xdr:col>7</xdr:col>
      <xdr:colOff>15875</xdr:colOff>
      <xdr:row>36</xdr:row>
      <xdr:rowOff>90424</xdr:rowOff>
    </xdr:to>
    <xdr:cxnSp macro="">
      <xdr:nvCxnSpPr>
        <xdr:cNvPr id="64" name="直線コネクタ 63"/>
        <xdr:cNvCxnSpPr/>
      </xdr:nvCxnSpPr>
      <xdr:spPr>
        <a:xfrm>
          <a:off x="3987800" y="6235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40132</xdr:rowOff>
    </xdr:from>
    <xdr:to>
      <xdr:col>5</xdr:col>
      <xdr:colOff>549275</xdr:colOff>
      <xdr:row>36</xdr:row>
      <xdr:rowOff>62992</xdr:rowOff>
    </xdr:to>
    <xdr:cxnSp macro="">
      <xdr:nvCxnSpPr>
        <xdr:cNvPr id="67" name="直線コネクタ 66"/>
        <xdr:cNvCxnSpPr/>
      </xdr:nvCxnSpPr>
      <xdr:spPr>
        <a:xfrm>
          <a:off x="3098800" y="6212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40132</xdr:rowOff>
    </xdr:to>
    <xdr:cxnSp macro="">
      <xdr:nvCxnSpPr>
        <xdr:cNvPr id="70" name="直線コネクタ 69"/>
        <xdr:cNvCxnSpPr/>
      </xdr:nvCxnSpPr>
      <xdr:spPr>
        <a:xfrm>
          <a:off x="2209800" y="6171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98569</xdr:rowOff>
    </xdr:from>
    <xdr:ext cx="762000" cy="259045"/>
    <xdr:sp macro="" textlink="">
      <xdr:nvSpPr>
        <xdr:cNvPr id="72" name="テキスト ボックス 71"/>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35</xdr:row>
      <xdr:rowOff>170434</xdr:rowOff>
    </xdr:to>
    <xdr:cxnSp macro="">
      <xdr:nvCxnSpPr>
        <xdr:cNvPr id="73" name="直線コネクタ 72"/>
        <xdr:cNvCxnSpPr/>
      </xdr:nvCxnSpPr>
      <xdr:spPr>
        <a:xfrm>
          <a:off x="1320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75709</xdr:rowOff>
    </xdr:from>
    <xdr:ext cx="762000" cy="259045"/>
    <xdr:sp macro="" textlink="">
      <xdr:nvSpPr>
        <xdr:cNvPr id="75" name="テキスト ボックス 74"/>
        <xdr:cNvSpPr txBox="1"/>
      </xdr:nvSpPr>
      <xdr:spPr>
        <a:xfrm>
          <a:off x="1828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103141</xdr:rowOff>
    </xdr:from>
    <xdr:ext cx="762000" cy="259045"/>
    <xdr:sp macro="" textlink="">
      <xdr:nvSpPr>
        <xdr:cNvPr id="77" name="テキスト ボックス 76"/>
        <xdr:cNvSpPr txBox="1"/>
      </xdr:nvSpPr>
      <xdr:spPr>
        <a:xfrm>
          <a:off x="939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39624</xdr:rowOff>
    </xdr:from>
    <xdr:to>
      <xdr:col>7</xdr:col>
      <xdr:colOff>66675</xdr:colOff>
      <xdr:row>36</xdr:row>
      <xdr:rowOff>141224</xdr:rowOff>
    </xdr:to>
    <xdr:sp macro="" textlink="">
      <xdr:nvSpPr>
        <xdr:cNvPr id="83" name="円/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xdr:rowOff>
    </xdr:from>
    <xdr:to>
      <xdr:col>5</xdr:col>
      <xdr:colOff>600075</xdr:colOff>
      <xdr:row>36</xdr:row>
      <xdr:rowOff>113792</xdr:rowOff>
    </xdr:to>
    <xdr:sp macro="" textlink="">
      <xdr:nvSpPr>
        <xdr:cNvPr id="85" name="円/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7" name="円/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119634</xdr:rowOff>
    </xdr:from>
    <xdr:to>
      <xdr:col>3</xdr:col>
      <xdr:colOff>193675</xdr:colOff>
      <xdr:row>36</xdr:row>
      <xdr:rowOff>49784</xdr:rowOff>
    </xdr:to>
    <xdr:sp macro="" textlink="">
      <xdr:nvSpPr>
        <xdr:cNvPr id="89" name="円/楕円 88"/>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59961</xdr:rowOff>
    </xdr:from>
    <xdr:ext cx="762000" cy="259045"/>
    <xdr:sp macro="" textlink="">
      <xdr:nvSpPr>
        <xdr:cNvPr id="90" name="テキスト ボックス 89"/>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1" name="円/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類似団体と比較すると経常収支比率は上回っている。事業の業務委託、施設の指定管理を進めていることが影響している。今後も事務事業の見直しを進め経費の抑制に努める。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18</xdr:row>
      <xdr:rowOff>20320</xdr:rowOff>
    </xdr:to>
    <xdr:cxnSp macro="">
      <xdr:nvCxnSpPr>
        <xdr:cNvPr id="125" name="直線コネクタ 124"/>
        <xdr:cNvCxnSpPr/>
      </xdr:nvCxnSpPr>
      <xdr:spPr>
        <a:xfrm>
          <a:off x="15671800" y="29311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16510</xdr:rowOff>
    </xdr:to>
    <xdr:cxnSp macro="">
      <xdr:nvCxnSpPr>
        <xdr:cNvPr id="128" name="直線コネクタ 127"/>
        <xdr:cNvCxnSpPr/>
      </xdr:nvCxnSpPr>
      <xdr:spPr>
        <a:xfrm>
          <a:off x="14782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17</xdr:row>
      <xdr:rowOff>8890</xdr:rowOff>
    </xdr:to>
    <xdr:cxnSp macro="">
      <xdr:nvCxnSpPr>
        <xdr:cNvPr id="131" name="直線コネクタ 130"/>
        <xdr:cNvCxnSpPr/>
      </xdr:nvCxnSpPr>
      <xdr:spPr>
        <a:xfrm>
          <a:off x="13893800" y="2839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111760</xdr:rowOff>
    </xdr:to>
    <xdr:cxnSp macro="">
      <xdr:nvCxnSpPr>
        <xdr:cNvPr id="134" name="直線コネクタ 133"/>
        <xdr:cNvCxnSpPr/>
      </xdr:nvCxnSpPr>
      <xdr:spPr>
        <a:xfrm flipV="1">
          <a:off x="13004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36" name="テキスト ボックス 135"/>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140970</xdr:rowOff>
    </xdr:from>
    <xdr:to>
      <xdr:col>24</xdr:col>
      <xdr:colOff>82550</xdr:colOff>
      <xdr:row>18</xdr:row>
      <xdr:rowOff>71120</xdr:rowOff>
    </xdr:to>
    <xdr:sp macro="" textlink="">
      <xdr:nvSpPr>
        <xdr:cNvPr id="144" name="円/楕円 143"/>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113047</xdr:rowOff>
    </xdr:from>
    <xdr:ext cx="762000" cy="259045"/>
    <xdr:sp macro="" textlink="">
      <xdr:nvSpPr>
        <xdr:cNvPr id="145"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6" name="円/楕円 145"/>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7" name="テキスト ボックス 146"/>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129540</xdr:rowOff>
    </xdr:from>
    <xdr:to>
      <xdr:col>21</xdr:col>
      <xdr:colOff>412750</xdr:colOff>
      <xdr:row>17</xdr:row>
      <xdr:rowOff>59690</xdr:rowOff>
    </xdr:to>
    <xdr:sp macro="" textlink="">
      <xdr:nvSpPr>
        <xdr:cNvPr id="148" name="円/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49" name="テキスト ボックス 148"/>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0" name="円/楕円 149"/>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1" name="テキスト ボックス 150"/>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2" name="円/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3" name="テキスト ボックス 152"/>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類似団体と比較すると経常収支比率は下回っている。高齢化</a:t>
          </a:r>
          <a:r>
            <a:rPr kumimoji="1" lang="ja-JP" altLang="en-US" sz="1100" b="0" i="0" baseline="0">
              <a:solidFill>
                <a:schemeClr val="dk1"/>
              </a:solidFill>
              <a:effectLst/>
              <a:latin typeface="+mn-lt"/>
              <a:ea typeface="+mn-ea"/>
              <a:cs typeface="+mn-cs"/>
            </a:rPr>
            <a:t>や乳幼児に係る制度拡大</a:t>
          </a:r>
          <a:r>
            <a:rPr kumimoji="1" lang="ja-JP" altLang="ja-JP" sz="1100" b="0" i="0" baseline="0">
              <a:solidFill>
                <a:schemeClr val="dk1"/>
              </a:solidFill>
              <a:effectLst/>
              <a:latin typeface="+mn-lt"/>
              <a:ea typeface="+mn-ea"/>
              <a:cs typeface="+mn-cs"/>
            </a:rPr>
            <a:t>等によって上昇</a:t>
          </a:r>
          <a:r>
            <a:rPr kumimoji="1" lang="ja-JP" altLang="en-US" sz="1100" b="0" i="0" baseline="0">
              <a:solidFill>
                <a:schemeClr val="dk1"/>
              </a:solidFill>
              <a:effectLst/>
              <a:latin typeface="+mn-lt"/>
              <a:ea typeface="+mn-ea"/>
              <a:cs typeface="+mn-cs"/>
            </a:rPr>
            <a:t>が見込まれるため</a:t>
          </a:r>
          <a:r>
            <a:rPr kumimoji="1" lang="ja-JP" altLang="ja-JP" sz="1100" b="0" i="0" baseline="0">
              <a:solidFill>
                <a:schemeClr val="dk1"/>
              </a:solidFill>
              <a:effectLst/>
              <a:latin typeface="+mn-lt"/>
              <a:ea typeface="+mn-ea"/>
              <a:cs typeface="+mn-cs"/>
            </a:rPr>
            <a:t>、今後も事務事業の見直しを進め抑制に努める。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102507</xdr:rowOff>
    </xdr:to>
    <xdr:cxnSp macro="">
      <xdr:nvCxnSpPr>
        <xdr:cNvPr id="187" name="直線コネクタ 186"/>
        <xdr:cNvCxnSpPr/>
      </xdr:nvCxnSpPr>
      <xdr:spPr>
        <a:xfrm flipV="1">
          <a:off x="3987800" y="94342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102507</xdr:rowOff>
    </xdr:to>
    <xdr:cxnSp macro="">
      <xdr:nvCxnSpPr>
        <xdr:cNvPr id="190" name="直線コネクタ 189"/>
        <xdr:cNvCxnSpPr/>
      </xdr:nvCxnSpPr>
      <xdr:spPr>
        <a:xfrm>
          <a:off x="3098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118835</xdr:rowOff>
    </xdr:to>
    <xdr:cxnSp macro="">
      <xdr:nvCxnSpPr>
        <xdr:cNvPr id="193" name="直線コネクタ 192"/>
        <xdr:cNvCxnSpPr/>
      </xdr:nvCxnSpPr>
      <xdr:spPr>
        <a:xfrm flipV="1">
          <a:off x="2209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195" name="テキスト ボックス 194"/>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55</xdr:row>
      <xdr:rowOff>118835</xdr:rowOff>
    </xdr:to>
    <xdr:cxnSp macro="">
      <xdr:nvCxnSpPr>
        <xdr:cNvPr id="196" name="直線コネクタ 195"/>
        <xdr:cNvCxnSpPr/>
      </xdr:nvCxnSpPr>
      <xdr:spPr>
        <a:xfrm>
          <a:off x="1320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198" name="テキスト ボックス 19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0" name="テキスト ボックス 19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8" name="円/楕円 207"/>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09" name="テキスト ボックス 208"/>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1" name="テキスト ボックス 210"/>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2" name="円/楕円 211"/>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3" name="テキスト ボックス 21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4" name="円/楕円 213"/>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5" name="テキスト ボックス 21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すると経常収支比率は若干下回っている。今後は、施設の老朽化等による維持補修費の増、下水道整備により借り入れた起債の償還額が増えることによる一般会計からの繰出金の増が見込まれるため、事務事業の見直しを進め経費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109855</xdr:rowOff>
    </xdr:from>
    <xdr:to>
      <xdr:col>24</xdr:col>
      <xdr:colOff>31750</xdr:colOff>
      <xdr:row>58</xdr:row>
      <xdr:rowOff>115570</xdr:rowOff>
    </xdr:to>
    <xdr:cxnSp macro="">
      <xdr:nvCxnSpPr>
        <xdr:cNvPr id="243" name="直線コネクタ 242"/>
        <xdr:cNvCxnSpPr/>
      </xdr:nvCxnSpPr>
      <xdr:spPr>
        <a:xfrm>
          <a:off x="15671800" y="100539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109855</xdr:rowOff>
    </xdr:from>
    <xdr:to>
      <xdr:col>22</xdr:col>
      <xdr:colOff>565150</xdr:colOff>
      <xdr:row>58</xdr:row>
      <xdr:rowOff>127000</xdr:rowOff>
    </xdr:to>
    <xdr:cxnSp macro="">
      <xdr:nvCxnSpPr>
        <xdr:cNvPr id="246" name="直線コネクタ 245"/>
        <xdr:cNvCxnSpPr/>
      </xdr:nvCxnSpPr>
      <xdr:spPr>
        <a:xfrm flipV="1">
          <a:off x="14782800" y="100539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127000</xdr:rowOff>
    </xdr:to>
    <xdr:cxnSp macro="">
      <xdr:nvCxnSpPr>
        <xdr:cNvPr id="249" name="直線コネクタ 248"/>
        <xdr:cNvCxnSpPr/>
      </xdr:nvCxnSpPr>
      <xdr:spPr>
        <a:xfrm>
          <a:off x="13893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10812</xdr:rowOff>
    </xdr:from>
    <xdr:ext cx="762000" cy="259045"/>
    <xdr:sp macro="" textlink="">
      <xdr:nvSpPr>
        <xdr:cNvPr id="251" name="テキスト ボックス 250"/>
        <xdr:cNvSpPr txBox="1"/>
      </xdr:nvSpPr>
      <xdr:spPr>
        <a:xfrm>
          <a:off x="14401800" y="978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24130</xdr:rowOff>
    </xdr:from>
    <xdr:to>
      <xdr:col>20</xdr:col>
      <xdr:colOff>158750</xdr:colOff>
      <xdr:row>58</xdr:row>
      <xdr:rowOff>58420</xdr:rowOff>
    </xdr:to>
    <xdr:cxnSp macro="">
      <xdr:nvCxnSpPr>
        <xdr:cNvPr id="252" name="直線コネクタ 251"/>
        <xdr:cNvCxnSpPr/>
      </xdr:nvCxnSpPr>
      <xdr:spPr>
        <a:xfrm>
          <a:off x="13004800" y="9968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54" name="テキスト ボックス 253"/>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56" name="テキスト ボックス 255"/>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62" name="円/楕円 261"/>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36847</xdr:rowOff>
    </xdr:from>
    <xdr:ext cx="762000" cy="259045"/>
    <xdr:sp macro="" textlink="">
      <xdr:nvSpPr>
        <xdr:cNvPr id="263" name="その他該当値テキスト"/>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59055</xdr:rowOff>
    </xdr:from>
    <xdr:to>
      <xdr:col>22</xdr:col>
      <xdr:colOff>615950</xdr:colOff>
      <xdr:row>58</xdr:row>
      <xdr:rowOff>160655</xdr:rowOff>
    </xdr:to>
    <xdr:sp macro="" textlink="">
      <xdr:nvSpPr>
        <xdr:cNvPr id="264" name="円/楕円 263"/>
        <xdr:cNvSpPr/>
      </xdr:nvSpPr>
      <xdr:spPr>
        <a:xfrm>
          <a:off x="15621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145432</xdr:rowOff>
    </xdr:from>
    <xdr:ext cx="736600" cy="259045"/>
    <xdr:sp macro="" textlink="">
      <xdr:nvSpPr>
        <xdr:cNvPr id="265" name="テキスト ボックス 264"/>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6" name="円/楕円 265"/>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67" name="テキスト ボックス 266"/>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68" name="円/楕円 267"/>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119397</xdr:rowOff>
    </xdr:from>
    <xdr:ext cx="762000" cy="259045"/>
    <xdr:sp macro="" textlink="">
      <xdr:nvSpPr>
        <xdr:cNvPr id="269" name="テキスト ボックス 268"/>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144780</xdr:rowOff>
    </xdr:from>
    <xdr:to>
      <xdr:col>19</xdr:col>
      <xdr:colOff>6350</xdr:colOff>
      <xdr:row>58</xdr:row>
      <xdr:rowOff>74930</xdr:rowOff>
    </xdr:to>
    <xdr:sp macro="" textlink="">
      <xdr:nvSpPr>
        <xdr:cNvPr id="270" name="円/楕円 269"/>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85107</xdr:rowOff>
    </xdr:from>
    <xdr:ext cx="762000" cy="259045"/>
    <xdr:sp macro="" textlink="">
      <xdr:nvSpPr>
        <xdr:cNvPr id="271" name="テキスト ボックス 270"/>
        <xdr:cNvSpPr txBox="1"/>
      </xdr:nvSpPr>
      <xdr:spPr>
        <a:xfrm>
          <a:off x="12623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類似団体と比較すると経常収支比率は下回っている。今後も事務事業の見直しを進め経費の抑制に努める。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35</xdr:row>
      <xdr:rowOff>152146</xdr:rowOff>
    </xdr:to>
    <xdr:cxnSp macro="">
      <xdr:nvCxnSpPr>
        <xdr:cNvPr id="301" name="直線コネクタ 300"/>
        <xdr:cNvCxnSpPr/>
      </xdr:nvCxnSpPr>
      <xdr:spPr>
        <a:xfrm flipV="1">
          <a:off x="15671800" y="61300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152146</xdr:rowOff>
    </xdr:to>
    <xdr:cxnSp macro="">
      <xdr:nvCxnSpPr>
        <xdr:cNvPr id="304" name="直線コネクタ 303"/>
        <xdr:cNvCxnSpPr/>
      </xdr:nvCxnSpPr>
      <xdr:spPr>
        <a:xfrm>
          <a:off x="14782800" y="60797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120142</xdr:rowOff>
    </xdr:to>
    <xdr:cxnSp macro="">
      <xdr:nvCxnSpPr>
        <xdr:cNvPr id="307" name="直線コネクタ 306"/>
        <xdr:cNvCxnSpPr/>
      </xdr:nvCxnSpPr>
      <xdr:spPr>
        <a:xfrm flipV="1">
          <a:off x="13893800" y="60797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09" name="テキスト ボックス 30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120142</xdr:rowOff>
    </xdr:from>
    <xdr:to>
      <xdr:col>20</xdr:col>
      <xdr:colOff>158750</xdr:colOff>
      <xdr:row>35</xdr:row>
      <xdr:rowOff>120142</xdr:rowOff>
    </xdr:to>
    <xdr:cxnSp macro="">
      <xdr:nvCxnSpPr>
        <xdr:cNvPr id="310" name="直線コネクタ 309"/>
        <xdr:cNvCxnSpPr/>
      </xdr:nvCxnSpPr>
      <xdr:spPr>
        <a:xfrm>
          <a:off x="13004800" y="6120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12" name="テキスト ボックス 31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14" name="テキスト ボックス 31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0" name="円/楕円 319"/>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1"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22" name="円/楕円 321"/>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23" name="テキスト ボックス 322"/>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4" name="円/楕円 323"/>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5" name="テキスト ボックス 324"/>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69342</xdr:rowOff>
    </xdr:from>
    <xdr:to>
      <xdr:col>20</xdr:col>
      <xdr:colOff>209550</xdr:colOff>
      <xdr:row>35</xdr:row>
      <xdr:rowOff>170942</xdr:rowOff>
    </xdr:to>
    <xdr:sp macro="" textlink="">
      <xdr:nvSpPr>
        <xdr:cNvPr id="326" name="円/楕円 325"/>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9669</xdr:rowOff>
    </xdr:from>
    <xdr:ext cx="762000" cy="259045"/>
    <xdr:sp macro="" textlink="">
      <xdr:nvSpPr>
        <xdr:cNvPr id="327" name="テキスト ボックス 326"/>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69342</xdr:rowOff>
    </xdr:from>
    <xdr:to>
      <xdr:col>19</xdr:col>
      <xdr:colOff>6350</xdr:colOff>
      <xdr:row>35</xdr:row>
      <xdr:rowOff>170942</xdr:rowOff>
    </xdr:to>
    <xdr:sp macro="" textlink="">
      <xdr:nvSpPr>
        <xdr:cNvPr id="328" name="円/楕円 327"/>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9669</xdr:rowOff>
    </xdr:from>
    <xdr:ext cx="762000" cy="259045"/>
    <xdr:sp macro="" textlink="">
      <xdr:nvSpPr>
        <xdr:cNvPr id="329" name="テキスト ボックス 328"/>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すると経常収支比率は下回っている。償還のピークは過ぎており減少傾向にはあるが、近年過疎債の借入額が増となっているため、今後の起債発行においては事業の緊急性、優先度や事業効果を検証し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77</xdr:row>
      <xdr:rowOff>156718</xdr:rowOff>
    </xdr:to>
    <xdr:cxnSp macro="">
      <xdr:nvCxnSpPr>
        <xdr:cNvPr id="359" name="直線コネクタ 358"/>
        <xdr:cNvCxnSpPr/>
      </xdr:nvCxnSpPr>
      <xdr:spPr>
        <a:xfrm>
          <a:off x="3987800" y="133126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138430</xdr:rowOff>
    </xdr:to>
    <xdr:cxnSp macro="">
      <xdr:nvCxnSpPr>
        <xdr:cNvPr id="362" name="直線コネクタ 361"/>
        <xdr:cNvCxnSpPr/>
      </xdr:nvCxnSpPr>
      <xdr:spPr>
        <a:xfrm flipV="1">
          <a:off x="3098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99568</xdr:rowOff>
    </xdr:to>
    <xdr:cxnSp macro="">
      <xdr:nvCxnSpPr>
        <xdr:cNvPr id="365" name="直線コネクタ 364"/>
        <xdr:cNvCxnSpPr/>
      </xdr:nvCxnSpPr>
      <xdr:spPr>
        <a:xfrm flipV="1">
          <a:off x="2209800" y="133400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67" name="テキスト ボックス 366"/>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140715</xdr:rowOff>
    </xdr:to>
    <xdr:cxnSp macro="">
      <xdr:nvCxnSpPr>
        <xdr:cNvPr id="368" name="直線コネクタ 367"/>
        <xdr:cNvCxnSpPr/>
      </xdr:nvCxnSpPr>
      <xdr:spPr>
        <a:xfrm flipV="1">
          <a:off x="1320800" y="134726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72" name="テキスト ボックス 371"/>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8" name="円/楕円 377"/>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122445</xdr:rowOff>
    </xdr:from>
    <xdr:ext cx="762000" cy="259045"/>
    <xdr:sp macro="" textlink="">
      <xdr:nvSpPr>
        <xdr:cNvPr id="379"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80" name="円/楕円 379"/>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525</xdr:rowOff>
    </xdr:from>
    <xdr:ext cx="736600" cy="259045"/>
    <xdr:sp macro="" textlink="">
      <xdr:nvSpPr>
        <xdr:cNvPr id="381" name="テキスト ボックス 380"/>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82" name="円/楕円 381"/>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83" name="テキスト ボックス 382"/>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84" name="円/楕円 383"/>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160545</xdr:rowOff>
    </xdr:from>
    <xdr:ext cx="762000" cy="259045"/>
    <xdr:sp macro="" textlink="">
      <xdr:nvSpPr>
        <xdr:cNvPr id="385" name="テキスト ボックス 384"/>
        <xdr:cNvSpPr txBox="1"/>
      </xdr:nvSpPr>
      <xdr:spPr>
        <a:xfrm>
          <a:off x="1828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386" name="円/楕円 385"/>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30242</xdr:rowOff>
    </xdr:from>
    <xdr:ext cx="762000" cy="259045"/>
    <xdr:sp macro="" textlink="">
      <xdr:nvSpPr>
        <xdr:cNvPr id="387" name="テキスト ボックス 386"/>
        <xdr:cNvSpPr txBox="1"/>
      </xdr:nvSpPr>
      <xdr:spPr>
        <a:xfrm>
          <a:off x="939800" y="1323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類似団体と比較すると経常収支比率は下回っている。今後も事務事業の見直しを進め経費の抑制に努める。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88900</xdr:rowOff>
    </xdr:from>
    <xdr:to>
      <xdr:col>24</xdr:col>
      <xdr:colOff>31750</xdr:colOff>
      <xdr:row>75</xdr:row>
      <xdr:rowOff>161289</xdr:rowOff>
    </xdr:to>
    <xdr:cxnSp macro="">
      <xdr:nvCxnSpPr>
        <xdr:cNvPr id="420" name="直線コネクタ 419"/>
        <xdr:cNvCxnSpPr/>
      </xdr:nvCxnSpPr>
      <xdr:spPr>
        <a:xfrm>
          <a:off x="15671800" y="129476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xdr:rowOff>
    </xdr:from>
    <xdr:to>
      <xdr:col>22</xdr:col>
      <xdr:colOff>565150</xdr:colOff>
      <xdr:row>75</xdr:row>
      <xdr:rowOff>88900</xdr:rowOff>
    </xdr:to>
    <xdr:cxnSp macro="">
      <xdr:nvCxnSpPr>
        <xdr:cNvPr id="423" name="直線コネクタ 422"/>
        <xdr:cNvCxnSpPr/>
      </xdr:nvCxnSpPr>
      <xdr:spPr>
        <a:xfrm>
          <a:off x="14782800" y="128600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75</xdr:row>
      <xdr:rowOff>1270</xdr:rowOff>
    </xdr:to>
    <xdr:cxnSp macro="">
      <xdr:nvCxnSpPr>
        <xdr:cNvPr id="426" name="直線コネクタ 425"/>
        <xdr:cNvCxnSpPr/>
      </xdr:nvCxnSpPr>
      <xdr:spPr>
        <a:xfrm>
          <a:off x="13893800" y="12791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28" name="テキスト ボックス 42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77470</xdr:rowOff>
    </xdr:from>
    <xdr:to>
      <xdr:col>20</xdr:col>
      <xdr:colOff>158750</xdr:colOff>
      <xdr:row>74</xdr:row>
      <xdr:rowOff>104140</xdr:rowOff>
    </xdr:to>
    <xdr:cxnSp macro="">
      <xdr:nvCxnSpPr>
        <xdr:cNvPr id="429" name="直線コネクタ 428"/>
        <xdr:cNvCxnSpPr/>
      </xdr:nvCxnSpPr>
      <xdr:spPr>
        <a:xfrm>
          <a:off x="13004800" y="127647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31" name="テキスト ボックス 430"/>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33" name="テキスト ボックス 432"/>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39" name="円/楕円 438"/>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127017</xdr:rowOff>
    </xdr:from>
    <xdr:ext cx="762000" cy="259045"/>
    <xdr:sp macro="" textlink="">
      <xdr:nvSpPr>
        <xdr:cNvPr id="440"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38100</xdr:rowOff>
    </xdr:from>
    <xdr:to>
      <xdr:col>22</xdr:col>
      <xdr:colOff>615950</xdr:colOff>
      <xdr:row>75</xdr:row>
      <xdr:rowOff>139700</xdr:rowOff>
    </xdr:to>
    <xdr:sp macro="" textlink="">
      <xdr:nvSpPr>
        <xdr:cNvPr id="441" name="円/楕円 440"/>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149877</xdr:rowOff>
    </xdr:from>
    <xdr:ext cx="736600" cy="259045"/>
    <xdr:sp macro="" textlink="">
      <xdr:nvSpPr>
        <xdr:cNvPr id="442" name="テキスト ボックス 441"/>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43" name="円/楕円 442"/>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62247</xdr:rowOff>
    </xdr:from>
    <xdr:ext cx="762000" cy="259045"/>
    <xdr:sp macro="" textlink="">
      <xdr:nvSpPr>
        <xdr:cNvPr id="444" name="テキスト ボックス 443"/>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53340</xdr:rowOff>
    </xdr:from>
    <xdr:to>
      <xdr:col>20</xdr:col>
      <xdr:colOff>209550</xdr:colOff>
      <xdr:row>74</xdr:row>
      <xdr:rowOff>154940</xdr:rowOff>
    </xdr:to>
    <xdr:sp macro="" textlink="">
      <xdr:nvSpPr>
        <xdr:cNvPr id="445" name="円/楕円 444"/>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165117</xdr:rowOff>
    </xdr:from>
    <xdr:ext cx="762000" cy="259045"/>
    <xdr:sp macro="" textlink="">
      <xdr:nvSpPr>
        <xdr:cNvPr id="446" name="テキスト ボックス 445"/>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26670</xdr:rowOff>
    </xdr:from>
    <xdr:to>
      <xdr:col>19</xdr:col>
      <xdr:colOff>6350</xdr:colOff>
      <xdr:row>74</xdr:row>
      <xdr:rowOff>128270</xdr:rowOff>
    </xdr:to>
    <xdr:sp macro="" textlink="">
      <xdr:nvSpPr>
        <xdr:cNvPr id="447" name="円/楕円 446"/>
        <xdr:cNvSpPr/>
      </xdr:nvSpPr>
      <xdr:spPr>
        <a:xfrm>
          <a:off x="12954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138447</xdr:rowOff>
    </xdr:from>
    <xdr:ext cx="762000" cy="259045"/>
    <xdr:sp macro="" textlink="">
      <xdr:nvSpPr>
        <xdr:cNvPr id="448" name="テキスト ボックス 447"/>
        <xdr:cNvSpPr txBox="1"/>
      </xdr:nvSpPr>
      <xdr:spPr>
        <a:xfrm>
          <a:off x="12623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北海道湧別町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11473</xdr:rowOff>
    </xdr:from>
    <xdr:to>
      <xdr:col>4</xdr:col>
      <xdr:colOff>1117600</xdr:colOff>
      <xdr:row>17</xdr:row>
      <xdr:rowOff>16320</xdr:rowOff>
    </xdr:to>
    <xdr:cxnSp macro="">
      <xdr:nvCxnSpPr>
        <xdr:cNvPr id="46" name="直線コネクタ 45"/>
        <xdr:cNvCxnSpPr/>
      </xdr:nvCxnSpPr>
      <xdr:spPr bwMode="auto">
        <a:xfrm>
          <a:off x="5003800" y="2973748"/>
          <a:ext cx="647700" cy="4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11473</xdr:rowOff>
    </xdr:from>
    <xdr:to>
      <xdr:col>4</xdr:col>
      <xdr:colOff>469900</xdr:colOff>
      <xdr:row>17</xdr:row>
      <xdr:rowOff>45832</xdr:rowOff>
    </xdr:to>
    <xdr:cxnSp macro="">
      <xdr:nvCxnSpPr>
        <xdr:cNvPr id="49" name="直線コネクタ 48"/>
        <xdr:cNvCxnSpPr/>
      </xdr:nvCxnSpPr>
      <xdr:spPr bwMode="auto">
        <a:xfrm flipV="1">
          <a:off x="4305300" y="2973748"/>
          <a:ext cx="698500" cy="34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45832</xdr:rowOff>
    </xdr:from>
    <xdr:to>
      <xdr:col>3</xdr:col>
      <xdr:colOff>904875</xdr:colOff>
      <xdr:row>17</xdr:row>
      <xdr:rowOff>55982</xdr:rowOff>
    </xdr:to>
    <xdr:cxnSp macro="">
      <xdr:nvCxnSpPr>
        <xdr:cNvPr id="52" name="直線コネクタ 51"/>
        <xdr:cNvCxnSpPr/>
      </xdr:nvCxnSpPr>
      <xdr:spPr bwMode="auto">
        <a:xfrm flipV="1">
          <a:off x="3606800" y="3008107"/>
          <a:ext cx="698500" cy="1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121860</xdr:rowOff>
    </xdr:from>
    <xdr:ext cx="762000" cy="259045"/>
    <xdr:sp macro="" textlink="">
      <xdr:nvSpPr>
        <xdr:cNvPr id="54" name="テキスト ボックス 53"/>
        <xdr:cNvSpPr txBox="1"/>
      </xdr:nvSpPr>
      <xdr:spPr>
        <a:xfrm>
          <a:off x="3924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55982</xdr:rowOff>
    </xdr:from>
    <xdr:to>
      <xdr:col>3</xdr:col>
      <xdr:colOff>206375</xdr:colOff>
      <xdr:row>17</xdr:row>
      <xdr:rowOff>99433</xdr:rowOff>
    </xdr:to>
    <xdr:cxnSp macro="">
      <xdr:nvCxnSpPr>
        <xdr:cNvPr id="55" name="直線コネクタ 54"/>
        <xdr:cNvCxnSpPr/>
      </xdr:nvCxnSpPr>
      <xdr:spPr bwMode="auto">
        <a:xfrm flipV="1">
          <a:off x="2908300" y="3018257"/>
          <a:ext cx="698500" cy="4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135993</xdr:rowOff>
    </xdr:from>
    <xdr:ext cx="762000" cy="259045"/>
    <xdr:sp macro="" textlink="">
      <xdr:nvSpPr>
        <xdr:cNvPr id="57" name="テキスト ボックス 56"/>
        <xdr:cNvSpPr txBox="1"/>
      </xdr:nvSpPr>
      <xdr:spPr>
        <a:xfrm>
          <a:off x="32258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130952</xdr:rowOff>
    </xdr:from>
    <xdr:ext cx="762000" cy="259045"/>
    <xdr:sp macro="" textlink="">
      <xdr:nvSpPr>
        <xdr:cNvPr id="59" name="テキスト ボックス 58"/>
        <xdr:cNvSpPr txBox="1"/>
      </xdr:nvSpPr>
      <xdr:spPr>
        <a:xfrm>
          <a:off x="25273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136970</xdr:rowOff>
    </xdr:from>
    <xdr:to>
      <xdr:col>5</xdr:col>
      <xdr:colOff>34925</xdr:colOff>
      <xdr:row>17</xdr:row>
      <xdr:rowOff>67120</xdr:rowOff>
    </xdr:to>
    <xdr:sp macro="" textlink="">
      <xdr:nvSpPr>
        <xdr:cNvPr id="65" name="円/楕円 64"/>
        <xdr:cNvSpPr/>
      </xdr:nvSpPr>
      <xdr:spPr bwMode="auto">
        <a:xfrm>
          <a:off x="5600700" y="292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109047</xdr:rowOff>
    </xdr:from>
    <xdr:ext cx="762000" cy="259045"/>
    <xdr:sp macro="" textlink="">
      <xdr:nvSpPr>
        <xdr:cNvPr id="66" name="人口1人当たり決算額の推移該当値テキスト130"/>
        <xdr:cNvSpPr txBox="1"/>
      </xdr:nvSpPr>
      <xdr:spPr>
        <a:xfrm>
          <a:off x="5740400" y="289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167,700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132123</xdr:rowOff>
    </xdr:from>
    <xdr:to>
      <xdr:col>4</xdr:col>
      <xdr:colOff>520700</xdr:colOff>
      <xdr:row>17</xdr:row>
      <xdr:rowOff>62273</xdr:rowOff>
    </xdr:to>
    <xdr:sp macro="" textlink="">
      <xdr:nvSpPr>
        <xdr:cNvPr id="67" name="円/楕円 66"/>
        <xdr:cNvSpPr/>
      </xdr:nvSpPr>
      <xdr:spPr bwMode="auto">
        <a:xfrm>
          <a:off x="4953000" y="29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72450</xdr:rowOff>
    </xdr:from>
    <xdr:ext cx="736600" cy="259045"/>
    <xdr:sp macro="" textlink="">
      <xdr:nvSpPr>
        <xdr:cNvPr id="68" name="テキスト ボックス 67"/>
        <xdr:cNvSpPr txBox="1"/>
      </xdr:nvSpPr>
      <xdr:spPr>
        <a:xfrm>
          <a:off x="4622800" y="269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168,548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166482</xdr:rowOff>
    </xdr:from>
    <xdr:to>
      <xdr:col>3</xdr:col>
      <xdr:colOff>955675</xdr:colOff>
      <xdr:row>17</xdr:row>
      <xdr:rowOff>96632</xdr:rowOff>
    </xdr:to>
    <xdr:sp macro="" textlink="">
      <xdr:nvSpPr>
        <xdr:cNvPr id="69" name="円/楕円 68"/>
        <xdr:cNvSpPr/>
      </xdr:nvSpPr>
      <xdr:spPr bwMode="auto">
        <a:xfrm>
          <a:off x="4254500" y="295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106809</xdr:rowOff>
    </xdr:from>
    <xdr:ext cx="762000" cy="259045"/>
    <xdr:sp macro="" textlink="">
      <xdr:nvSpPr>
        <xdr:cNvPr id="70" name="テキスト ボックス 69"/>
        <xdr:cNvSpPr txBox="1"/>
      </xdr:nvSpPr>
      <xdr:spPr>
        <a:xfrm>
          <a:off x="3924300" y="272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5182</xdr:rowOff>
    </xdr:from>
    <xdr:to>
      <xdr:col>3</xdr:col>
      <xdr:colOff>257175</xdr:colOff>
      <xdr:row>17</xdr:row>
      <xdr:rowOff>106782</xdr:rowOff>
    </xdr:to>
    <xdr:sp macro="" textlink="">
      <xdr:nvSpPr>
        <xdr:cNvPr id="71" name="円/楕円 70"/>
        <xdr:cNvSpPr/>
      </xdr:nvSpPr>
      <xdr:spPr bwMode="auto">
        <a:xfrm>
          <a:off x="3556000" y="2967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116959</xdr:rowOff>
    </xdr:from>
    <xdr:ext cx="762000" cy="259045"/>
    <xdr:sp macro="" textlink="">
      <xdr:nvSpPr>
        <xdr:cNvPr id="72" name="テキスト ボックス 71"/>
        <xdr:cNvSpPr txBox="1"/>
      </xdr:nvSpPr>
      <xdr:spPr>
        <a:xfrm>
          <a:off x="3225800" y="27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48633</xdr:rowOff>
    </xdr:from>
    <xdr:to>
      <xdr:col>2</xdr:col>
      <xdr:colOff>692150</xdr:colOff>
      <xdr:row>17</xdr:row>
      <xdr:rowOff>150233</xdr:rowOff>
    </xdr:to>
    <xdr:sp macro="" textlink="">
      <xdr:nvSpPr>
        <xdr:cNvPr id="73" name="円/楕円 72"/>
        <xdr:cNvSpPr/>
      </xdr:nvSpPr>
      <xdr:spPr bwMode="auto">
        <a:xfrm>
          <a:off x="2857500" y="301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160410</xdr:rowOff>
    </xdr:from>
    <xdr:ext cx="762000" cy="259045"/>
    <xdr:sp macro="" textlink="">
      <xdr:nvSpPr>
        <xdr:cNvPr id="74" name="テキスト ボックス 73"/>
        <xdr:cNvSpPr txBox="1"/>
      </xdr:nvSpPr>
      <xdr:spPr>
        <a:xfrm>
          <a:off x="2527300" y="277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312754</xdr:rowOff>
    </xdr:from>
    <xdr:to>
      <xdr:col>4</xdr:col>
      <xdr:colOff>1117600</xdr:colOff>
      <xdr:row>35</xdr:row>
      <xdr:rowOff>325795</xdr:rowOff>
    </xdr:to>
    <xdr:cxnSp macro="">
      <xdr:nvCxnSpPr>
        <xdr:cNvPr id="109" name="直線コネクタ 108"/>
        <xdr:cNvCxnSpPr/>
      </xdr:nvCxnSpPr>
      <xdr:spPr bwMode="auto">
        <a:xfrm>
          <a:off x="5003800" y="6923104"/>
          <a:ext cx="647700" cy="13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246264</xdr:rowOff>
    </xdr:from>
    <xdr:to>
      <xdr:col>4</xdr:col>
      <xdr:colOff>469900</xdr:colOff>
      <xdr:row>35</xdr:row>
      <xdr:rowOff>312754</xdr:rowOff>
    </xdr:to>
    <xdr:cxnSp macro="">
      <xdr:nvCxnSpPr>
        <xdr:cNvPr id="112" name="直線コネクタ 111"/>
        <xdr:cNvCxnSpPr/>
      </xdr:nvCxnSpPr>
      <xdr:spPr bwMode="auto">
        <a:xfrm>
          <a:off x="4305300" y="6856614"/>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134544</xdr:rowOff>
    </xdr:from>
    <xdr:to>
      <xdr:col>3</xdr:col>
      <xdr:colOff>904875</xdr:colOff>
      <xdr:row>35</xdr:row>
      <xdr:rowOff>246264</xdr:rowOff>
    </xdr:to>
    <xdr:cxnSp macro="">
      <xdr:nvCxnSpPr>
        <xdr:cNvPr id="115" name="直線コネクタ 114"/>
        <xdr:cNvCxnSpPr/>
      </xdr:nvCxnSpPr>
      <xdr:spPr bwMode="auto">
        <a:xfrm>
          <a:off x="3606800" y="6744894"/>
          <a:ext cx="698500" cy="11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313399</xdr:rowOff>
    </xdr:from>
    <xdr:ext cx="762000" cy="259045"/>
    <xdr:sp macro="" textlink="">
      <xdr:nvSpPr>
        <xdr:cNvPr id="117" name="テキスト ボックス 116"/>
        <xdr:cNvSpPr txBox="1"/>
      </xdr:nvSpPr>
      <xdr:spPr>
        <a:xfrm>
          <a:off x="3924300" y="69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76207</xdr:rowOff>
    </xdr:from>
    <xdr:to>
      <xdr:col>3</xdr:col>
      <xdr:colOff>206375</xdr:colOff>
      <xdr:row>35</xdr:row>
      <xdr:rowOff>134544</xdr:rowOff>
    </xdr:to>
    <xdr:cxnSp macro="">
      <xdr:nvCxnSpPr>
        <xdr:cNvPr id="118" name="直線コネクタ 117"/>
        <xdr:cNvCxnSpPr/>
      </xdr:nvCxnSpPr>
      <xdr:spPr bwMode="auto">
        <a:xfrm>
          <a:off x="2908300" y="6686557"/>
          <a:ext cx="698500" cy="5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269584</xdr:rowOff>
    </xdr:from>
    <xdr:ext cx="762000" cy="259045"/>
    <xdr:sp macro="" textlink="">
      <xdr:nvSpPr>
        <xdr:cNvPr id="120" name="テキスト ボックス 119"/>
        <xdr:cNvSpPr txBox="1"/>
      </xdr:nvSpPr>
      <xdr:spPr>
        <a:xfrm>
          <a:off x="3225800" y="68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242043</xdr:rowOff>
    </xdr:from>
    <xdr:ext cx="762000" cy="259045"/>
    <xdr:sp macro="" textlink="">
      <xdr:nvSpPr>
        <xdr:cNvPr id="122" name="テキスト ボックス 121"/>
        <xdr:cNvSpPr txBox="1"/>
      </xdr:nvSpPr>
      <xdr:spPr>
        <a:xfrm>
          <a:off x="25273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274995</xdr:rowOff>
    </xdr:from>
    <xdr:to>
      <xdr:col>5</xdr:col>
      <xdr:colOff>34925</xdr:colOff>
      <xdr:row>36</xdr:row>
      <xdr:rowOff>33695</xdr:rowOff>
    </xdr:to>
    <xdr:sp macro="" textlink="">
      <xdr:nvSpPr>
        <xdr:cNvPr id="128" name="円/楕円 127"/>
        <xdr:cNvSpPr/>
      </xdr:nvSpPr>
      <xdr:spPr bwMode="auto">
        <a:xfrm>
          <a:off x="5600700" y="6885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247072</xdr:rowOff>
    </xdr:from>
    <xdr:ext cx="762000" cy="259045"/>
    <xdr:sp macro="" textlink="">
      <xdr:nvSpPr>
        <xdr:cNvPr id="129" name="人口1人当たり決算額の推移該当値テキスト445"/>
        <xdr:cNvSpPr txBox="1"/>
      </xdr:nvSpPr>
      <xdr:spPr>
        <a:xfrm>
          <a:off x="5740400" y="685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261954</xdr:rowOff>
    </xdr:from>
    <xdr:to>
      <xdr:col>4</xdr:col>
      <xdr:colOff>520700</xdr:colOff>
      <xdr:row>36</xdr:row>
      <xdr:rowOff>20654</xdr:rowOff>
    </xdr:to>
    <xdr:sp macro="" textlink="">
      <xdr:nvSpPr>
        <xdr:cNvPr id="130" name="円/楕円 129"/>
        <xdr:cNvSpPr/>
      </xdr:nvSpPr>
      <xdr:spPr bwMode="auto">
        <a:xfrm>
          <a:off x="4953000" y="6872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5431</xdr:rowOff>
    </xdr:from>
    <xdr:ext cx="736600" cy="259045"/>
    <xdr:sp macro="" textlink="">
      <xdr:nvSpPr>
        <xdr:cNvPr id="131" name="テキスト ボックス 130"/>
        <xdr:cNvSpPr txBox="1"/>
      </xdr:nvSpPr>
      <xdr:spPr>
        <a:xfrm>
          <a:off x="4622800" y="695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195464</xdr:rowOff>
    </xdr:from>
    <xdr:to>
      <xdr:col>3</xdr:col>
      <xdr:colOff>955675</xdr:colOff>
      <xdr:row>35</xdr:row>
      <xdr:rowOff>297064</xdr:rowOff>
    </xdr:to>
    <xdr:sp macro="" textlink="">
      <xdr:nvSpPr>
        <xdr:cNvPr id="132" name="円/楕円 131"/>
        <xdr:cNvSpPr/>
      </xdr:nvSpPr>
      <xdr:spPr bwMode="auto">
        <a:xfrm>
          <a:off x="4254500" y="680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307241</xdr:rowOff>
    </xdr:from>
    <xdr:ext cx="762000" cy="259045"/>
    <xdr:sp macro="" textlink="">
      <xdr:nvSpPr>
        <xdr:cNvPr id="133" name="テキスト ボックス 132"/>
        <xdr:cNvSpPr txBox="1"/>
      </xdr:nvSpPr>
      <xdr:spPr>
        <a:xfrm>
          <a:off x="3924300" y="657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83744</xdr:rowOff>
    </xdr:from>
    <xdr:to>
      <xdr:col>3</xdr:col>
      <xdr:colOff>257175</xdr:colOff>
      <xdr:row>35</xdr:row>
      <xdr:rowOff>185344</xdr:rowOff>
    </xdr:to>
    <xdr:sp macro="" textlink="">
      <xdr:nvSpPr>
        <xdr:cNvPr id="134" name="円/楕円 133"/>
        <xdr:cNvSpPr/>
      </xdr:nvSpPr>
      <xdr:spPr bwMode="auto">
        <a:xfrm>
          <a:off x="3556000" y="669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195521</xdr:rowOff>
    </xdr:from>
    <xdr:ext cx="762000" cy="259045"/>
    <xdr:sp macro="" textlink="">
      <xdr:nvSpPr>
        <xdr:cNvPr id="135" name="テキスト ボックス 134"/>
        <xdr:cNvSpPr txBox="1"/>
      </xdr:nvSpPr>
      <xdr:spPr>
        <a:xfrm>
          <a:off x="3225800" y="646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25407</xdr:rowOff>
    </xdr:from>
    <xdr:to>
      <xdr:col>2</xdr:col>
      <xdr:colOff>692150</xdr:colOff>
      <xdr:row>35</xdr:row>
      <xdr:rowOff>127007</xdr:rowOff>
    </xdr:to>
    <xdr:sp macro="" textlink="">
      <xdr:nvSpPr>
        <xdr:cNvPr id="136" name="円/楕円 135"/>
        <xdr:cNvSpPr/>
      </xdr:nvSpPr>
      <xdr:spPr bwMode="auto">
        <a:xfrm>
          <a:off x="2857500" y="663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137184</xdr:rowOff>
    </xdr:from>
    <xdr:ext cx="762000" cy="259045"/>
    <xdr:sp macro="" textlink="">
      <xdr:nvSpPr>
        <xdr:cNvPr id="137" name="テキスト ボックス 136"/>
        <xdr:cNvSpPr txBox="1"/>
      </xdr:nvSpPr>
      <xdr:spPr>
        <a:xfrm>
          <a:off x="2527300" y="640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9,203
9,081
505.79
9,216,310
8,672,663
392,349
5,387,905
9,740,346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37021</xdr:rowOff>
    </xdr:from>
    <xdr:to>
      <xdr:col>6</xdr:col>
      <xdr:colOff>511175</xdr:colOff>
      <xdr:row>35</xdr:row>
      <xdr:rowOff>45045</xdr:rowOff>
    </xdr:to>
    <xdr:cxnSp macro="">
      <xdr:nvCxnSpPr>
        <xdr:cNvPr id="61" name="直線コネクタ 60"/>
        <xdr:cNvCxnSpPr/>
      </xdr:nvCxnSpPr>
      <xdr:spPr>
        <a:xfrm flipV="1">
          <a:off x="3797300" y="6037771"/>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45045</xdr:rowOff>
    </xdr:from>
    <xdr:to>
      <xdr:col>5</xdr:col>
      <xdr:colOff>358775</xdr:colOff>
      <xdr:row>35</xdr:row>
      <xdr:rowOff>50195</xdr:rowOff>
    </xdr:to>
    <xdr:cxnSp macro="">
      <xdr:nvCxnSpPr>
        <xdr:cNvPr id="64" name="直線コネクタ 63"/>
        <xdr:cNvCxnSpPr/>
      </xdr:nvCxnSpPr>
      <xdr:spPr>
        <a:xfrm flipV="1">
          <a:off x="2908300" y="6045795"/>
          <a:ext cx="8890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50195</xdr:rowOff>
    </xdr:from>
    <xdr:to>
      <xdr:col>4</xdr:col>
      <xdr:colOff>155575</xdr:colOff>
      <xdr:row>35</xdr:row>
      <xdr:rowOff>95748</xdr:rowOff>
    </xdr:to>
    <xdr:cxnSp macro="">
      <xdr:nvCxnSpPr>
        <xdr:cNvPr id="67" name="直線コネクタ 66"/>
        <xdr:cNvCxnSpPr/>
      </xdr:nvCxnSpPr>
      <xdr:spPr>
        <a:xfrm flipV="1">
          <a:off x="2019300" y="6050945"/>
          <a:ext cx="889000" cy="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57406</xdr:rowOff>
    </xdr:from>
    <xdr:ext cx="534377" cy="259045"/>
    <xdr:sp macro="" textlink="">
      <xdr:nvSpPr>
        <xdr:cNvPr id="69" name="テキスト ボックス 68"/>
        <xdr:cNvSpPr txBox="1"/>
      </xdr:nvSpPr>
      <xdr:spPr>
        <a:xfrm>
          <a:off x="2641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95748</xdr:rowOff>
    </xdr:from>
    <xdr:to>
      <xdr:col>2</xdr:col>
      <xdr:colOff>638175</xdr:colOff>
      <xdr:row>35</xdr:row>
      <xdr:rowOff>116901</xdr:rowOff>
    </xdr:to>
    <xdr:cxnSp macro="">
      <xdr:nvCxnSpPr>
        <xdr:cNvPr id="70" name="直線コネクタ 69"/>
        <xdr:cNvCxnSpPr/>
      </xdr:nvCxnSpPr>
      <xdr:spPr>
        <a:xfrm flipV="1">
          <a:off x="1130300" y="6096498"/>
          <a:ext cx="8890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70245</xdr:rowOff>
    </xdr:from>
    <xdr:ext cx="534377" cy="259045"/>
    <xdr:sp macro="" textlink="">
      <xdr:nvSpPr>
        <xdr:cNvPr id="72" name="テキスト ボックス 71"/>
        <xdr:cNvSpPr txBox="1"/>
      </xdr:nvSpPr>
      <xdr:spPr>
        <a:xfrm>
          <a:off x="1752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55120</xdr:rowOff>
    </xdr:from>
    <xdr:ext cx="534377" cy="259045"/>
    <xdr:sp macro="" textlink="">
      <xdr:nvSpPr>
        <xdr:cNvPr id="74" name="テキスト ボックス 73"/>
        <xdr:cNvSpPr txBox="1"/>
      </xdr:nvSpPr>
      <xdr:spPr>
        <a:xfrm>
          <a:off x="863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157671</xdr:rowOff>
    </xdr:from>
    <xdr:to>
      <xdr:col>6</xdr:col>
      <xdr:colOff>561975</xdr:colOff>
      <xdr:row>35</xdr:row>
      <xdr:rowOff>87821</xdr:rowOff>
    </xdr:to>
    <xdr:sp macro="" textlink="">
      <xdr:nvSpPr>
        <xdr:cNvPr id="80" name="円/楕円 79"/>
        <xdr:cNvSpPr/>
      </xdr:nvSpPr>
      <xdr:spPr>
        <a:xfrm>
          <a:off x="45847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9098</xdr:rowOff>
    </xdr:from>
    <xdr:ext cx="599010" cy="259045"/>
    <xdr:sp macro="" textlink="">
      <xdr:nvSpPr>
        <xdr:cNvPr id="81" name="人件費該当値テキスト"/>
        <xdr:cNvSpPr txBox="1"/>
      </xdr:nvSpPr>
      <xdr:spPr>
        <a:xfrm>
          <a:off x="4686300" y="583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165695</xdr:rowOff>
    </xdr:from>
    <xdr:to>
      <xdr:col>5</xdr:col>
      <xdr:colOff>409575</xdr:colOff>
      <xdr:row>35</xdr:row>
      <xdr:rowOff>95845</xdr:rowOff>
    </xdr:to>
    <xdr:sp macro="" textlink="">
      <xdr:nvSpPr>
        <xdr:cNvPr id="82" name="円/楕円 81"/>
        <xdr:cNvSpPr/>
      </xdr:nvSpPr>
      <xdr:spPr>
        <a:xfrm>
          <a:off x="3746500" y="59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112372</xdr:rowOff>
    </xdr:from>
    <xdr:ext cx="599010" cy="259045"/>
    <xdr:sp macro="" textlink="">
      <xdr:nvSpPr>
        <xdr:cNvPr id="83" name="テキスト ボックス 82"/>
        <xdr:cNvSpPr txBox="1"/>
      </xdr:nvSpPr>
      <xdr:spPr>
        <a:xfrm>
          <a:off x="3497794" y="577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170845</xdr:rowOff>
    </xdr:from>
    <xdr:to>
      <xdr:col>4</xdr:col>
      <xdr:colOff>206375</xdr:colOff>
      <xdr:row>35</xdr:row>
      <xdr:rowOff>100995</xdr:rowOff>
    </xdr:to>
    <xdr:sp macro="" textlink="">
      <xdr:nvSpPr>
        <xdr:cNvPr id="84" name="円/楕円 83"/>
        <xdr:cNvSpPr/>
      </xdr:nvSpPr>
      <xdr:spPr>
        <a:xfrm>
          <a:off x="2857500" y="60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117522</xdr:rowOff>
    </xdr:from>
    <xdr:ext cx="599010" cy="259045"/>
    <xdr:sp macro="" textlink="">
      <xdr:nvSpPr>
        <xdr:cNvPr id="85" name="テキスト ボックス 84"/>
        <xdr:cNvSpPr txBox="1"/>
      </xdr:nvSpPr>
      <xdr:spPr>
        <a:xfrm>
          <a:off x="2608794" y="577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44948</xdr:rowOff>
    </xdr:from>
    <xdr:to>
      <xdr:col>3</xdr:col>
      <xdr:colOff>3175</xdr:colOff>
      <xdr:row>35</xdr:row>
      <xdr:rowOff>146548</xdr:rowOff>
    </xdr:to>
    <xdr:sp macro="" textlink="">
      <xdr:nvSpPr>
        <xdr:cNvPr id="86" name="円/楕円 85"/>
        <xdr:cNvSpPr/>
      </xdr:nvSpPr>
      <xdr:spPr>
        <a:xfrm>
          <a:off x="1968500" y="60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163075</xdr:rowOff>
    </xdr:from>
    <xdr:ext cx="599010" cy="259045"/>
    <xdr:sp macro="" textlink="">
      <xdr:nvSpPr>
        <xdr:cNvPr id="87" name="テキスト ボックス 86"/>
        <xdr:cNvSpPr txBox="1"/>
      </xdr:nvSpPr>
      <xdr:spPr>
        <a:xfrm>
          <a:off x="1719794" y="582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66101</xdr:rowOff>
    </xdr:from>
    <xdr:to>
      <xdr:col>1</xdr:col>
      <xdr:colOff>485775</xdr:colOff>
      <xdr:row>35</xdr:row>
      <xdr:rowOff>167701</xdr:rowOff>
    </xdr:to>
    <xdr:sp macro="" textlink="">
      <xdr:nvSpPr>
        <xdr:cNvPr id="88" name="円/楕円 87"/>
        <xdr:cNvSpPr/>
      </xdr:nvSpPr>
      <xdr:spPr>
        <a:xfrm>
          <a:off x="1079500" y="60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12778</xdr:rowOff>
    </xdr:from>
    <xdr:ext cx="599010" cy="259045"/>
    <xdr:sp macro="" textlink="">
      <xdr:nvSpPr>
        <xdr:cNvPr id="89" name="テキスト ボックス 88"/>
        <xdr:cNvSpPr txBox="1"/>
      </xdr:nvSpPr>
      <xdr:spPr>
        <a:xfrm>
          <a:off x="830794" y="584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59172</xdr:rowOff>
    </xdr:from>
    <xdr:to>
      <xdr:col>6</xdr:col>
      <xdr:colOff>511175</xdr:colOff>
      <xdr:row>55</xdr:row>
      <xdr:rowOff>135966</xdr:rowOff>
    </xdr:to>
    <xdr:cxnSp macro="">
      <xdr:nvCxnSpPr>
        <xdr:cNvPr id="119" name="直線コネクタ 118"/>
        <xdr:cNvCxnSpPr/>
      </xdr:nvCxnSpPr>
      <xdr:spPr>
        <a:xfrm flipV="1">
          <a:off x="3797300" y="9488922"/>
          <a:ext cx="838200" cy="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131204</xdr:rowOff>
    </xdr:from>
    <xdr:to>
      <xdr:col>5</xdr:col>
      <xdr:colOff>358775</xdr:colOff>
      <xdr:row>55</xdr:row>
      <xdr:rowOff>135966</xdr:rowOff>
    </xdr:to>
    <xdr:cxnSp macro="">
      <xdr:nvCxnSpPr>
        <xdr:cNvPr id="122" name="直線コネクタ 121"/>
        <xdr:cNvCxnSpPr/>
      </xdr:nvCxnSpPr>
      <xdr:spPr>
        <a:xfrm>
          <a:off x="2908300" y="9560954"/>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131204</xdr:rowOff>
    </xdr:from>
    <xdr:to>
      <xdr:col>4</xdr:col>
      <xdr:colOff>155575</xdr:colOff>
      <xdr:row>55</xdr:row>
      <xdr:rowOff>146901</xdr:rowOff>
    </xdr:to>
    <xdr:cxnSp macro="">
      <xdr:nvCxnSpPr>
        <xdr:cNvPr id="125" name="直線コネクタ 124"/>
        <xdr:cNvCxnSpPr/>
      </xdr:nvCxnSpPr>
      <xdr:spPr>
        <a:xfrm flipV="1">
          <a:off x="2019300" y="9560954"/>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107583</xdr:rowOff>
    </xdr:from>
    <xdr:ext cx="534377" cy="259045"/>
    <xdr:sp macro="" textlink="">
      <xdr:nvSpPr>
        <xdr:cNvPr id="127" name="テキスト ボックス 126"/>
        <xdr:cNvSpPr txBox="1"/>
      </xdr:nvSpPr>
      <xdr:spPr>
        <a:xfrm>
          <a:off x="2641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146901</xdr:rowOff>
    </xdr:from>
    <xdr:to>
      <xdr:col>2</xdr:col>
      <xdr:colOff>638175</xdr:colOff>
      <xdr:row>56</xdr:row>
      <xdr:rowOff>3287</xdr:rowOff>
    </xdr:to>
    <xdr:cxnSp macro="">
      <xdr:nvCxnSpPr>
        <xdr:cNvPr id="128" name="直線コネクタ 127"/>
        <xdr:cNvCxnSpPr/>
      </xdr:nvCxnSpPr>
      <xdr:spPr>
        <a:xfrm flipV="1">
          <a:off x="1130300" y="9576651"/>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144235</xdr:rowOff>
    </xdr:from>
    <xdr:ext cx="534377" cy="259045"/>
    <xdr:sp macro="" textlink="">
      <xdr:nvSpPr>
        <xdr:cNvPr id="130" name="テキスト ボックス 129"/>
        <xdr:cNvSpPr txBox="1"/>
      </xdr:nvSpPr>
      <xdr:spPr>
        <a:xfrm>
          <a:off x="1752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167622</xdr:rowOff>
    </xdr:from>
    <xdr:ext cx="534377" cy="259045"/>
    <xdr:sp macro="" textlink="">
      <xdr:nvSpPr>
        <xdr:cNvPr id="132" name="テキスト ボックス 131"/>
        <xdr:cNvSpPr txBox="1"/>
      </xdr:nvSpPr>
      <xdr:spPr>
        <a:xfrm>
          <a:off x="863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8372</xdr:rowOff>
    </xdr:from>
    <xdr:to>
      <xdr:col>6</xdr:col>
      <xdr:colOff>561975</xdr:colOff>
      <xdr:row>55</xdr:row>
      <xdr:rowOff>109972</xdr:rowOff>
    </xdr:to>
    <xdr:sp macro="" textlink="">
      <xdr:nvSpPr>
        <xdr:cNvPr id="138" name="円/楕円 137"/>
        <xdr:cNvSpPr/>
      </xdr:nvSpPr>
      <xdr:spPr>
        <a:xfrm>
          <a:off x="4584700" y="94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31249</xdr:rowOff>
    </xdr:from>
    <xdr:ext cx="599010" cy="259045"/>
    <xdr:sp macro="" textlink="">
      <xdr:nvSpPr>
        <xdr:cNvPr id="139" name="物件費該当値テキスト"/>
        <xdr:cNvSpPr txBox="1"/>
      </xdr:nvSpPr>
      <xdr:spPr>
        <a:xfrm>
          <a:off x="4686300" y="928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138,068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85166</xdr:rowOff>
    </xdr:from>
    <xdr:to>
      <xdr:col>5</xdr:col>
      <xdr:colOff>409575</xdr:colOff>
      <xdr:row>56</xdr:row>
      <xdr:rowOff>15316</xdr:rowOff>
    </xdr:to>
    <xdr:sp macro="" textlink="">
      <xdr:nvSpPr>
        <xdr:cNvPr id="140" name="円/楕円 139"/>
        <xdr:cNvSpPr/>
      </xdr:nvSpPr>
      <xdr:spPr>
        <a:xfrm>
          <a:off x="3746500" y="95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31843</xdr:rowOff>
    </xdr:from>
    <xdr:ext cx="599010" cy="259045"/>
    <xdr:sp macro="" textlink="">
      <xdr:nvSpPr>
        <xdr:cNvPr id="141" name="テキスト ボックス 140"/>
        <xdr:cNvSpPr txBox="1"/>
      </xdr:nvSpPr>
      <xdr:spPr>
        <a:xfrm>
          <a:off x="3497794" y="929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127,990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80404</xdr:rowOff>
    </xdr:from>
    <xdr:to>
      <xdr:col>4</xdr:col>
      <xdr:colOff>206375</xdr:colOff>
      <xdr:row>56</xdr:row>
      <xdr:rowOff>10554</xdr:rowOff>
    </xdr:to>
    <xdr:sp macro="" textlink="">
      <xdr:nvSpPr>
        <xdr:cNvPr id="142" name="円/楕円 141"/>
        <xdr:cNvSpPr/>
      </xdr:nvSpPr>
      <xdr:spPr>
        <a:xfrm>
          <a:off x="2857500" y="95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27081</xdr:rowOff>
    </xdr:from>
    <xdr:ext cx="599010" cy="259045"/>
    <xdr:sp macro="" textlink="">
      <xdr:nvSpPr>
        <xdr:cNvPr id="143" name="テキスト ボックス 142"/>
        <xdr:cNvSpPr txBox="1"/>
      </xdr:nvSpPr>
      <xdr:spPr>
        <a:xfrm>
          <a:off x="2608794" y="9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128,615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96101</xdr:rowOff>
    </xdr:from>
    <xdr:to>
      <xdr:col>3</xdr:col>
      <xdr:colOff>3175</xdr:colOff>
      <xdr:row>56</xdr:row>
      <xdr:rowOff>26251</xdr:rowOff>
    </xdr:to>
    <xdr:sp macro="" textlink="">
      <xdr:nvSpPr>
        <xdr:cNvPr id="144" name="円/楕円 143"/>
        <xdr:cNvSpPr/>
      </xdr:nvSpPr>
      <xdr:spPr>
        <a:xfrm>
          <a:off x="1968500" y="9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42778</xdr:rowOff>
    </xdr:from>
    <xdr:ext cx="599010" cy="259045"/>
    <xdr:sp macro="" textlink="">
      <xdr:nvSpPr>
        <xdr:cNvPr id="145" name="テキスト ボックス 144"/>
        <xdr:cNvSpPr txBox="1"/>
      </xdr:nvSpPr>
      <xdr:spPr>
        <a:xfrm>
          <a:off x="1719794" y="930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123937</xdr:rowOff>
    </xdr:from>
    <xdr:to>
      <xdr:col>1</xdr:col>
      <xdr:colOff>485775</xdr:colOff>
      <xdr:row>56</xdr:row>
      <xdr:rowOff>54087</xdr:rowOff>
    </xdr:to>
    <xdr:sp macro="" textlink="">
      <xdr:nvSpPr>
        <xdr:cNvPr id="146" name="円/楕円 145"/>
        <xdr:cNvSpPr/>
      </xdr:nvSpPr>
      <xdr:spPr>
        <a:xfrm>
          <a:off x="1079500" y="95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70614</xdr:rowOff>
    </xdr:from>
    <xdr:ext cx="599010" cy="259045"/>
    <xdr:sp macro="" textlink="">
      <xdr:nvSpPr>
        <xdr:cNvPr id="147" name="テキスト ボックス 146"/>
        <xdr:cNvSpPr txBox="1"/>
      </xdr:nvSpPr>
      <xdr:spPr>
        <a:xfrm>
          <a:off x="830794" y="93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8118</xdr:rowOff>
    </xdr:from>
    <xdr:to>
      <xdr:col>6</xdr:col>
      <xdr:colOff>511175</xdr:colOff>
      <xdr:row>74</xdr:row>
      <xdr:rowOff>77041</xdr:rowOff>
    </xdr:to>
    <xdr:cxnSp macro="">
      <xdr:nvCxnSpPr>
        <xdr:cNvPr id="174" name="直線コネクタ 173"/>
        <xdr:cNvCxnSpPr/>
      </xdr:nvCxnSpPr>
      <xdr:spPr>
        <a:xfrm flipV="1">
          <a:off x="3797300" y="12695418"/>
          <a:ext cx="8382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163795</xdr:rowOff>
    </xdr:from>
    <xdr:to>
      <xdr:col>5</xdr:col>
      <xdr:colOff>358775</xdr:colOff>
      <xdr:row>74</xdr:row>
      <xdr:rowOff>77041</xdr:rowOff>
    </xdr:to>
    <xdr:cxnSp macro="">
      <xdr:nvCxnSpPr>
        <xdr:cNvPr id="177" name="直線コネクタ 176"/>
        <xdr:cNvCxnSpPr/>
      </xdr:nvCxnSpPr>
      <xdr:spPr>
        <a:xfrm>
          <a:off x="2908300" y="12679645"/>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163795</xdr:rowOff>
    </xdr:from>
    <xdr:to>
      <xdr:col>4</xdr:col>
      <xdr:colOff>155575</xdr:colOff>
      <xdr:row>75</xdr:row>
      <xdr:rowOff>12781</xdr:rowOff>
    </xdr:to>
    <xdr:cxnSp macro="">
      <xdr:nvCxnSpPr>
        <xdr:cNvPr id="180" name="直線コネクタ 179"/>
        <xdr:cNvCxnSpPr/>
      </xdr:nvCxnSpPr>
      <xdr:spPr>
        <a:xfrm flipV="1">
          <a:off x="2019300" y="12679645"/>
          <a:ext cx="889000" cy="1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99559</xdr:rowOff>
    </xdr:from>
    <xdr:ext cx="534377" cy="259045"/>
    <xdr:sp macro="" textlink="">
      <xdr:nvSpPr>
        <xdr:cNvPr id="182" name="テキスト ボックス 181"/>
        <xdr:cNvSpPr txBox="1"/>
      </xdr:nvSpPr>
      <xdr:spPr>
        <a:xfrm>
          <a:off x="2641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12781</xdr:rowOff>
    </xdr:from>
    <xdr:to>
      <xdr:col>2</xdr:col>
      <xdr:colOff>638175</xdr:colOff>
      <xdr:row>75</xdr:row>
      <xdr:rowOff>113914</xdr:rowOff>
    </xdr:to>
    <xdr:cxnSp macro="">
      <xdr:nvCxnSpPr>
        <xdr:cNvPr id="183" name="直線コネクタ 182"/>
        <xdr:cNvCxnSpPr/>
      </xdr:nvCxnSpPr>
      <xdr:spPr>
        <a:xfrm flipV="1">
          <a:off x="1130300" y="12871531"/>
          <a:ext cx="889000" cy="10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112476</xdr:rowOff>
    </xdr:from>
    <xdr:ext cx="534377" cy="259045"/>
    <xdr:sp macro="" textlink="">
      <xdr:nvSpPr>
        <xdr:cNvPr id="185" name="テキスト ボックス 184"/>
        <xdr:cNvSpPr txBox="1"/>
      </xdr:nvSpPr>
      <xdr:spPr>
        <a:xfrm>
          <a:off x="1752111" y="133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130215</xdr:rowOff>
    </xdr:from>
    <xdr:ext cx="469744" cy="259045"/>
    <xdr:sp macro="" textlink="">
      <xdr:nvSpPr>
        <xdr:cNvPr id="187" name="テキスト ボックス 186"/>
        <xdr:cNvSpPr txBox="1"/>
      </xdr:nvSpPr>
      <xdr:spPr>
        <a:xfrm>
          <a:off x="895427" y="1333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128768</xdr:rowOff>
    </xdr:from>
    <xdr:to>
      <xdr:col>6</xdr:col>
      <xdr:colOff>561975</xdr:colOff>
      <xdr:row>74</xdr:row>
      <xdr:rowOff>58918</xdr:rowOff>
    </xdr:to>
    <xdr:sp macro="" textlink="">
      <xdr:nvSpPr>
        <xdr:cNvPr id="193" name="円/楕円 192"/>
        <xdr:cNvSpPr/>
      </xdr:nvSpPr>
      <xdr:spPr>
        <a:xfrm>
          <a:off x="4584700" y="12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151645</xdr:rowOff>
    </xdr:from>
    <xdr:ext cx="534377" cy="259045"/>
    <xdr:sp macro="" textlink="">
      <xdr:nvSpPr>
        <xdr:cNvPr id="194" name="維持補修費該当値テキスト"/>
        <xdr:cNvSpPr txBox="1"/>
      </xdr:nvSpPr>
      <xdr:spPr>
        <a:xfrm>
          <a:off x="4686300" y="124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35,756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26241</xdr:rowOff>
    </xdr:from>
    <xdr:to>
      <xdr:col>5</xdr:col>
      <xdr:colOff>409575</xdr:colOff>
      <xdr:row>74</xdr:row>
      <xdr:rowOff>127841</xdr:rowOff>
    </xdr:to>
    <xdr:sp macro="" textlink="">
      <xdr:nvSpPr>
        <xdr:cNvPr id="195" name="円/楕円 194"/>
        <xdr:cNvSpPr/>
      </xdr:nvSpPr>
      <xdr:spPr>
        <a:xfrm>
          <a:off x="3746500" y="127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144368</xdr:rowOff>
    </xdr:from>
    <xdr:ext cx="534377" cy="259045"/>
    <xdr:sp macro="" textlink="">
      <xdr:nvSpPr>
        <xdr:cNvPr id="196" name="テキスト ボックス 195"/>
        <xdr:cNvSpPr txBox="1"/>
      </xdr:nvSpPr>
      <xdr:spPr>
        <a:xfrm>
          <a:off x="3530111" y="124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112995</xdr:rowOff>
    </xdr:from>
    <xdr:to>
      <xdr:col>4</xdr:col>
      <xdr:colOff>206375</xdr:colOff>
      <xdr:row>74</xdr:row>
      <xdr:rowOff>43145</xdr:rowOff>
    </xdr:to>
    <xdr:sp macro="" textlink="">
      <xdr:nvSpPr>
        <xdr:cNvPr id="197" name="円/楕円 196"/>
        <xdr:cNvSpPr/>
      </xdr:nvSpPr>
      <xdr:spPr>
        <a:xfrm>
          <a:off x="2857500" y="126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59672</xdr:rowOff>
    </xdr:from>
    <xdr:ext cx="534377" cy="259045"/>
    <xdr:sp macro="" textlink="">
      <xdr:nvSpPr>
        <xdr:cNvPr id="198" name="テキスト ボックス 197"/>
        <xdr:cNvSpPr txBox="1"/>
      </xdr:nvSpPr>
      <xdr:spPr>
        <a:xfrm>
          <a:off x="2641111" y="1240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133431</xdr:rowOff>
    </xdr:from>
    <xdr:to>
      <xdr:col>3</xdr:col>
      <xdr:colOff>3175</xdr:colOff>
      <xdr:row>75</xdr:row>
      <xdr:rowOff>63581</xdr:rowOff>
    </xdr:to>
    <xdr:sp macro="" textlink="">
      <xdr:nvSpPr>
        <xdr:cNvPr id="199" name="円/楕円 198"/>
        <xdr:cNvSpPr/>
      </xdr:nvSpPr>
      <xdr:spPr>
        <a:xfrm>
          <a:off x="1968500" y="128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80108</xdr:rowOff>
    </xdr:from>
    <xdr:ext cx="534377" cy="259045"/>
    <xdr:sp macro="" textlink="">
      <xdr:nvSpPr>
        <xdr:cNvPr id="200" name="テキスト ボックス 199"/>
        <xdr:cNvSpPr txBox="1"/>
      </xdr:nvSpPr>
      <xdr:spPr>
        <a:xfrm>
          <a:off x="1752111" y="125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63114</xdr:rowOff>
    </xdr:from>
    <xdr:to>
      <xdr:col>1</xdr:col>
      <xdr:colOff>485775</xdr:colOff>
      <xdr:row>75</xdr:row>
      <xdr:rowOff>164714</xdr:rowOff>
    </xdr:to>
    <xdr:sp macro="" textlink="">
      <xdr:nvSpPr>
        <xdr:cNvPr id="201" name="円/楕円 200"/>
        <xdr:cNvSpPr/>
      </xdr:nvSpPr>
      <xdr:spPr>
        <a:xfrm>
          <a:off x="1079500" y="129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9791</xdr:rowOff>
    </xdr:from>
    <xdr:ext cx="534377" cy="259045"/>
    <xdr:sp macro="" textlink="">
      <xdr:nvSpPr>
        <xdr:cNvPr id="202" name="テキスト ボックス 201"/>
        <xdr:cNvSpPr txBox="1"/>
      </xdr:nvSpPr>
      <xdr:spPr>
        <a:xfrm>
          <a:off x="863111" y="126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47379</xdr:rowOff>
    </xdr:from>
    <xdr:to>
      <xdr:col>6</xdr:col>
      <xdr:colOff>511175</xdr:colOff>
      <xdr:row>98</xdr:row>
      <xdr:rowOff>9268</xdr:rowOff>
    </xdr:to>
    <xdr:cxnSp macro="">
      <xdr:nvCxnSpPr>
        <xdr:cNvPr id="234" name="直線コネクタ 233"/>
        <xdr:cNvCxnSpPr/>
      </xdr:nvCxnSpPr>
      <xdr:spPr>
        <a:xfrm flipV="1">
          <a:off x="3797300" y="16678029"/>
          <a:ext cx="8382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3471</xdr:rowOff>
    </xdr:from>
    <xdr:to>
      <xdr:col>5</xdr:col>
      <xdr:colOff>358775</xdr:colOff>
      <xdr:row>98</xdr:row>
      <xdr:rowOff>9268</xdr:rowOff>
    </xdr:to>
    <xdr:cxnSp macro="">
      <xdr:nvCxnSpPr>
        <xdr:cNvPr id="237" name="直線コネクタ 236"/>
        <xdr:cNvCxnSpPr/>
      </xdr:nvCxnSpPr>
      <xdr:spPr>
        <a:xfrm>
          <a:off x="2908300" y="16805571"/>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3471</xdr:rowOff>
    </xdr:from>
    <xdr:to>
      <xdr:col>4</xdr:col>
      <xdr:colOff>155575</xdr:colOff>
      <xdr:row>98</xdr:row>
      <xdr:rowOff>48473</xdr:rowOff>
    </xdr:to>
    <xdr:cxnSp macro="">
      <xdr:nvCxnSpPr>
        <xdr:cNvPr id="240" name="直線コネクタ 239"/>
        <xdr:cNvCxnSpPr/>
      </xdr:nvCxnSpPr>
      <xdr:spPr>
        <a:xfrm flipV="1">
          <a:off x="2019300" y="16805571"/>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117948</xdr:rowOff>
    </xdr:from>
    <xdr:to>
      <xdr:col>4</xdr:col>
      <xdr:colOff>206375</xdr:colOff>
      <xdr:row>97</xdr:row>
      <xdr:rowOff>48098</xdr:rowOff>
    </xdr:to>
    <xdr:sp macro="" textlink="">
      <xdr:nvSpPr>
        <xdr:cNvPr id="241" name="フローチャート : 判断 240"/>
        <xdr:cNvSpPr/>
      </xdr:nvSpPr>
      <xdr:spPr>
        <a:xfrm>
          <a:off x="2857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64625</xdr:rowOff>
    </xdr:from>
    <xdr:ext cx="534377" cy="259045"/>
    <xdr:sp macro="" textlink="">
      <xdr:nvSpPr>
        <xdr:cNvPr id="242" name="テキスト ボックス 241"/>
        <xdr:cNvSpPr txBox="1"/>
      </xdr:nvSpPr>
      <xdr:spPr>
        <a:xfrm>
          <a:off x="2641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48473</xdr:rowOff>
    </xdr:from>
    <xdr:to>
      <xdr:col>2</xdr:col>
      <xdr:colOff>638175</xdr:colOff>
      <xdr:row>98</xdr:row>
      <xdr:rowOff>63838</xdr:rowOff>
    </xdr:to>
    <xdr:cxnSp macro="">
      <xdr:nvCxnSpPr>
        <xdr:cNvPr id="243" name="直線コネクタ 242"/>
        <xdr:cNvCxnSpPr/>
      </xdr:nvCxnSpPr>
      <xdr:spPr>
        <a:xfrm flipV="1">
          <a:off x="1130300" y="16850573"/>
          <a:ext cx="889000" cy="1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49092</xdr:rowOff>
    </xdr:from>
    <xdr:to>
      <xdr:col>3</xdr:col>
      <xdr:colOff>3175</xdr:colOff>
      <xdr:row>97</xdr:row>
      <xdr:rowOff>150692</xdr:rowOff>
    </xdr:to>
    <xdr:sp macro="" textlink="">
      <xdr:nvSpPr>
        <xdr:cNvPr id="244" name="フローチャート : 判断 243"/>
        <xdr:cNvSpPr/>
      </xdr:nvSpPr>
      <xdr:spPr>
        <a:xfrm>
          <a:off x="1968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167219</xdr:rowOff>
    </xdr:from>
    <xdr:ext cx="534377" cy="259045"/>
    <xdr:sp macro="" textlink="">
      <xdr:nvSpPr>
        <xdr:cNvPr id="245" name="テキスト ボックス 244"/>
        <xdr:cNvSpPr txBox="1"/>
      </xdr:nvSpPr>
      <xdr:spPr>
        <a:xfrm>
          <a:off x="1752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76082</xdr:rowOff>
    </xdr:from>
    <xdr:to>
      <xdr:col>1</xdr:col>
      <xdr:colOff>485775</xdr:colOff>
      <xdr:row>98</xdr:row>
      <xdr:rowOff>6232</xdr:rowOff>
    </xdr:to>
    <xdr:sp macro="" textlink="">
      <xdr:nvSpPr>
        <xdr:cNvPr id="246" name="フローチャート : 判断 245"/>
        <xdr:cNvSpPr/>
      </xdr:nvSpPr>
      <xdr:spPr>
        <a:xfrm>
          <a:off x="1079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22759</xdr:rowOff>
    </xdr:from>
    <xdr:ext cx="534377" cy="259045"/>
    <xdr:sp macro="" textlink="">
      <xdr:nvSpPr>
        <xdr:cNvPr id="247" name="テキスト ボックス 246"/>
        <xdr:cNvSpPr txBox="1"/>
      </xdr:nvSpPr>
      <xdr:spPr>
        <a:xfrm>
          <a:off x="863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168029</xdr:rowOff>
    </xdr:from>
    <xdr:to>
      <xdr:col>6</xdr:col>
      <xdr:colOff>561975</xdr:colOff>
      <xdr:row>97</xdr:row>
      <xdr:rowOff>98179</xdr:rowOff>
    </xdr:to>
    <xdr:sp macro="" textlink="">
      <xdr:nvSpPr>
        <xdr:cNvPr id="253" name="円/楕円 252"/>
        <xdr:cNvSpPr/>
      </xdr:nvSpPr>
      <xdr:spPr>
        <a:xfrm>
          <a:off x="4584700" y="166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146456</xdr:rowOff>
    </xdr:from>
    <xdr:ext cx="534377" cy="259045"/>
    <xdr:sp macro="" textlink="">
      <xdr:nvSpPr>
        <xdr:cNvPr id="254" name="扶助費該当値テキスト"/>
        <xdr:cNvSpPr txBox="1"/>
      </xdr:nvSpPr>
      <xdr:spPr>
        <a:xfrm>
          <a:off x="4686300" y="166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129918</xdr:rowOff>
    </xdr:from>
    <xdr:to>
      <xdr:col>5</xdr:col>
      <xdr:colOff>409575</xdr:colOff>
      <xdr:row>98</xdr:row>
      <xdr:rowOff>60068</xdr:rowOff>
    </xdr:to>
    <xdr:sp macro="" textlink="">
      <xdr:nvSpPr>
        <xdr:cNvPr id="255" name="円/楕円 254"/>
        <xdr:cNvSpPr/>
      </xdr:nvSpPr>
      <xdr:spPr>
        <a:xfrm>
          <a:off x="3746500" y="167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51195</xdr:rowOff>
    </xdr:from>
    <xdr:ext cx="534377" cy="259045"/>
    <xdr:sp macro="" textlink="">
      <xdr:nvSpPr>
        <xdr:cNvPr id="256" name="テキスト ボックス 255"/>
        <xdr:cNvSpPr txBox="1"/>
      </xdr:nvSpPr>
      <xdr:spPr>
        <a:xfrm>
          <a:off x="3530111" y="168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124121</xdr:rowOff>
    </xdr:from>
    <xdr:to>
      <xdr:col>4</xdr:col>
      <xdr:colOff>206375</xdr:colOff>
      <xdr:row>98</xdr:row>
      <xdr:rowOff>54271</xdr:rowOff>
    </xdr:to>
    <xdr:sp macro="" textlink="">
      <xdr:nvSpPr>
        <xdr:cNvPr id="257" name="円/楕円 256"/>
        <xdr:cNvSpPr/>
      </xdr:nvSpPr>
      <xdr:spPr>
        <a:xfrm>
          <a:off x="2857500" y="167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45398</xdr:rowOff>
    </xdr:from>
    <xdr:ext cx="534377" cy="259045"/>
    <xdr:sp macro="" textlink="">
      <xdr:nvSpPr>
        <xdr:cNvPr id="258" name="テキスト ボックス 257"/>
        <xdr:cNvSpPr txBox="1"/>
      </xdr:nvSpPr>
      <xdr:spPr>
        <a:xfrm>
          <a:off x="2641111" y="1684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169123</xdr:rowOff>
    </xdr:from>
    <xdr:to>
      <xdr:col>3</xdr:col>
      <xdr:colOff>3175</xdr:colOff>
      <xdr:row>98</xdr:row>
      <xdr:rowOff>99273</xdr:rowOff>
    </xdr:to>
    <xdr:sp macro="" textlink="">
      <xdr:nvSpPr>
        <xdr:cNvPr id="259" name="円/楕円 258"/>
        <xdr:cNvSpPr/>
      </xdr:nvSpPr>
      <xdr:spPr>
        <a:xfrm>
          <a:off x="1968500" y="167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90400</xdr:rowOff>
    </xdr:from>
    <xdr:ext cx="534377" cy="259045"/>
    <xdr:sp macro="" textlink="">
      <xdr:nvSpPr>
        <xdr:cNvPr id="260" name="テキスト ボックス 259"/>
        <xdr:cNvSpPr txBox="1"/>
      </xdr:nvSpPr>
      <xdr:spPr>
        <a:xfrm>
          <a:off x="1752111" y="168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13038</xdr:rowOff>
    </xdr:from>
    <xdr:to>
      <xdr:col>1</xdr:col>
      <xdr:colOff>485775</xdr:colOff>
      <xdr:row>98</xdr:row>
      <xdr:rowOff>114638</xdr:rowOff>
    </xdr:to>
    <xdr:sp macro="" textlink="">
      <xdr:nvSpPr>
        <xdr:cNvPr id="261" name="円/楕円 260"/>
        <xdr:cNvSpPr/>
      </xdr:nvSpPr>
      <xdr:spPr>
        <a:xfrm>
          <a:off x="1079500" y="168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105765</xdr:rowOff>
    </xdr:from>
    <xdr:ext cx="534377" cy="259045"/>
    <xdr:sp macro="" textlink="">
      <xdr:nvSpPr>
        <xdr:cNvPr id="262" name="テキスト ボックス 261"/>
        <xdr:cNvSpPr txBox="1"/>
      </xdr:nvSpPr>
      <xdr:spPr>
        <a:xfrm>
          <a:off x="863111" y="1690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87731</xdr:rowOff>
    </xdr:from>
    <xdr:to>
      <xdr:col>15</xdr:col>
      <xdr:colOff>180975</xdr:colOff>
      <xdr:row>36</xdr:row>
      <xdr:rowOff>133459</xdr:rowOff>
    </xdr:to>
    <xdr:cxnSp macro="">
      <xdr:nvCxnSpPr>
        <xdr:cNvPr id="291" name="直線コネクタ 290"/>
        <xdr:cNvCxnSpPr/>
      </xdr:nvCxnSpPr>
      <xdr:spPr>
        <a:xfrm flipV="1">
          <a:off x="9639300" y="6259931"/>
          <a:ext cx="838200" cy="4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133459</xdr:rowOff>
    </xdr:from>
    <xdr:to>
      <xdr:col>14</xdr:col>
      <xdr:colOff>28575</xdr:colOff>
      <xdr:row>37</xdr:row>
      <xdr:rowOff>29915</xdr:rowOff>
    </xdr:to>
    <xdr:cxnSp macro="">
      <xdr:nvCxnSpPr>
        <xdr:cNvPr id="294" name="直線コネクタ 293"/>
        <xdr:cNvCxnSpPr/>
      </xdr:nvCxnSpPr>
      <xdr:spPr>
        <a:xfrm flipV="1">
          <a:off x="8750300" y="6305659"/>
          <a:ext cx="889000" cy="6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29915</xdr:rowOff>
    </xdr:from>
    <xdr:to>
      <xdr:col>12</xdr:col>
      <xdr:colOff>511175</xdr:colOff>
      <xdr:row>37</xdr:row>
      <xdr:rowOff>48485</xdr:rowOff>
    </xdr:to>
    <xdr:cxnSp macro="">
      <xdr:nvCxnSpPr>
        <xdr:cNvPr id="297" name="直線コネクタ 296"/>
        <xdr:cNvCxnSpPr/>
      </xdr:nvCxnSpPr>
      <xdr:spPr>
        <a:xfrm flipV="1">
          <a:off x="7861300" y="6373565"/>
          <a:ext cx="8890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8" name="フローチャート : 判断 297"/>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299" name="テキスト ボックス 298"/>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21373</xdr:rowOff>
    </xdr:from>
    <xdr:to>
      <xdr:col>11</xdr:col>
      <xdr:colOff>307975</xdr:colOff>
      <xdr:row>37</xdr:row>
      <xdr:rowOff>48485</xdr:rowOff>
    </xdr:to>
    <xdr:cxnSp macro="">
      <xdr:nvCxnSpPr>
        <xdr:cNvPr id="300" name="直線コネクタ 299"/>
        <xdr:cNvCxnSpPr/>
      </xdr:nvCxnSpPr>
      <xdr:spPr>
        <a:xfrm>
          <a:off x="6972300" y="6365023"/>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1" name="フローチャート : 判断 300"/>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2" name="テキスト ボックス 301"/>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3" name="フローチャート : 判断 302"/>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4" name="テキスト ボックス 303"/>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36931</xdr:rowOff>
    </xdr:from>
    <xdr:to>
      <xdr:col>15</xdr:col>
      <xdr:colOff>231775</xdr:colOff>
      <xdr:row>36</xdr:row>
      <xdr:rowOff>138531</xdr:rowOff>
    </xdr:to>
    <xdr:sp macro="" textlink="">
      <xdr:nvSpPr>
        <xdr:cNvPr id="310" name="円/楕円 309"/>
        <xdr:cNvSpPr/>
      </xdr:nvSpPr>
      <xdr:spPr>
        <a:xfrm>
          <a:off x="10426700" y="62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15358</xdr:rowOff>
    </xdr:from>
    <xdr:ext cx="599010" cy="259045"/>
    <xdr:sp macro="" textlink="">
      <xdr:nvSpPr>
        <xdr:cNvPr id="311" name="補助費等該当値テキスト"/>
        <xdr:cNvSpPr txBox="1"/>
      </xdr:nvSpPr>
      <xdr:spPr>
        <a:xfrm>
          <a:off x="10528300" y="61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82659</xdr:rowOff>
    </xdr:from>
    <xdr:to>
      <xdr:col>14</xdr:col>
      <xdr:colOff>79375</xdr:colOff>
      <xdr:row>37</xdr:row>
      <xdr:rowOff>12809</xdr:rowOff>
    </xdr:to>
    <xdr:sp macro="" textlink="">
      <xdr:nvSpPr>
        <xdr:cNvPr id="312" name="円/楕円 311"/>
        <xdr:cNvSpPr/>
      </xdr:nvSpPr>
      <xdr:spPr>
        <a:xfrm>
          <a:off x="9588500" y="62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3936</xdr:rowOff>
    </xdr:from>
    <xdr:ext cx="599010" cy="259045"/>
    <xdr:sp macro="" textlink="">
      <xdr:nvSpPr>
        <xdr:cNvPr id="313" name="テキスト ボックス 312"/>
        <xdr:cNvSpPr txBox="1"/>
      </xdr:nvSpPr>
      <xdr:spPr>
        <a:xfrm>
          <a:off x="9339794" y="634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150565</xdr:rowOff>
    </xdr:from>
    <xdr:to>
      <xdr:col>12</xdr:col>
      <xdr:colOff>561975</xdr:colOff>
      <xdr:row>37</xdr:row>
      <xdr:rowOff>80715</xdr:rowOff>
    </xdr:to>
    <xdr:sp macro="" textlink="">
      <xdr:nvSpPr>
        <xdr:cNvPr id="314" name="円/楕円 313"/>
        <xdr:cNvSpPr/>
      </xdr:nvSpPr>
      <xdr:spPr>
        <a:xfrm>
          <a:off x="8699500" y="63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71842</xdr:rowOff>
    </xdr:from>
    <xdr:ext cx="534377" cy="259045"/>
    <xdr:sp macro="" textlink="">
      <xdr:nvSpPr>
        <xdr:cNvPr id="315" name="テキスト ボックス 314"/>
        <xdr:cNvSpPr txBox="1"/>
      </xdr:nvSpPr>
      <xdr:spPr>
        <a:xfrm>
          <a:off x="8483111" y="64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169135</xdr:rowOff>
    </xdr:from>
    <xdr:to>
      <xdr:col>11</xdr:col>
      <xdr:colOff>358775</xdr:colOff>
      <xdr:row>37</xdr:row>
      <xdr:rowOff>99285</xdr:rowOff>
    </xdr:to>
    <xdr:sp macro="" textlink="">
      <xdr:nvSpPr>
        <xdr:cNvPr id="316" name="円/楕円 315"/>
        <xdr:cNvSpPr/>
      </xdr:nvSpPr>
      <xdr:spPr>
        <a:xfrm>
          <a:off x="7810500" y="63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90412</xdr:rowOff>
    </xdr:from>
    <xdr:ext cx="534377" cy="259045"/>
    <xdr:sp macro="" textlink="">
      <xdr:nvSpPr>
        <xdr:cNvPr id="317" name="テキスト ボックス 316"/>
        <xdr:cNvSpPr txBox="1"/>
      </xdr:nvSpPr>
      <xdr:spPr>
        <a:xfrm>
          <a:off x="7594111" y="643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142023</xdr:rowOff>
    </xdr:from>
    <xdr:to>
      <xdr:col>10</xdr:col>
      <xdr:colOff>155575</xdr:colOff>
      <xdr:row>37</xdr:row>
      <xdr:rowOff>72173</xdr:rowOff>
    </xdr:to>
    <xdr:sp macro="" textlink="">
      <xdr:nvSpPr>
        <xdr:cNvPr id="318" name="円/楕円 317"/>
        <xdr:cNvSpPr/>
      </xdr:nvSpPr>
      <xdr:spPr>
        <a:xfrm>
          <a:off x="6921500" y="63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88700</xdr:rowOff>
    </xdr:from>
    <xdr:ext cx="534377" cy="259045"/>
    <xdr:sp macro="" textlink="">
      <xdr:nvSpPr>
        <xdr:cNvPr id="319" name="テキスト ボックス 318"/>
        <xdr:cNvSpPr txBox="1"/>
      </xdr:nvSpPr>
      <xdr:spPr>
        <a:xfrm>
          <a:off x="6705111" y="608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119156</xdr:rowOff>
    </xdr:from>
    <xdr:to>
      <xdr:col>15</xdr:col>
      <xdr:colOff>180975</xdr:colOff>
      <xdr:row>55</xdr:row>
      <xdr:rowOff>134625</xdr:rowOff>
    </xdr:to>
    <xdr:cxnSp macro="">
      <xdr:nvCxnSpPr>
        <xdr:cNvPr id="350" name="直線コネクタ 349"/>
        <xdr:cNvCxnSpPr/>
      </xdr:nvCxnSpPr>
      <xdr:spPr>
        <a:xfrm>
          <a:off x="9639300" y="9548906"/>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119156</xdr:rowOff>
    </xdr:from>
    <xdr:to>
      <xdr:col>14</xdr:col>
      <xdr:colOff>28575</xdr:colOff>
      <xdr:row>55</xdr:row>
      <xdr:rowOff>121503</xdr:rowOff>
    </xdr:to>
    <xdr:cxnSp macro="">
      <xdr:nvCxnSpPr>
        <xdr:cNvPr id="353" name="直線コネクタ 352"/>
        <xdr:cNvCxnSpPr/>
      </xdr:nvCxnSpPr>
      <xdr:spPr>
        <a:xfrm flipV="1">
          <a:off x="8750300" y="9548906"/>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121503</xdr:rowOff>
    </xdr:from>
    <xdr:to>
      <xdr:col>12</xdr:col>
      <xdr:colOff>511175</xdr:colOff>
      <xdr:row>55</xdr:row>
      <xdr:rowOff>133244</xdr:rowOff>
    </xdr:to>
    <xdr:cxnSp macro="">
      <xdr:nvCxnSpPr>
        <xdr:cNvPr id="356" name="直線コネクタ 355"/>
        <xdr:cNvCxnSpPr/>
      </xdr:nvCxnSpPr>
      <xdr:spPr>
        <a:xfrm flipV="1">
          <a:off x="7861300" y="9551253"/>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7" name="フローチャート : 判断 356"/>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51939</xdr:rowOff>
    </xdr:from>
    <xdr:ext cx="599010" cy="259045"/>
    <xdr:sp macro="" textlink="">
      <xdr:nvSpPr>
        <xdr:cNvPr id="358" name="テキスト ボックス 357"/>
        <xdr:cNvSpPr txBox="1"/>
      </xdr:nvSpPr>
      <xdr:spPr>
        <a:xfrm>
          <a:off x="8450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133244</xdr:rowOff>
    </xdr:from>
    <xdr:to>
      <xdr:col>11</xdr:col>
      <xdr:colOff>307975</xdr:colOff>
      <xdr:row>56</xdr:row>
      <xdr:rowOff>4480</xdr:rowOff>
    </xdr:to>
    <xdr:cxnSp macro="">
      <xdr:nvCxnSpPr>
        <xdr:cNvPr id="359" name="直線コネクタ 358"/>
        <xdr:cNvCxnSpPr/>
      </xdr:nvCxnSpPr>
      <xdr:spPr>
        <a:xfrm flipV="1">
          <a:off x="6972300" y="9562994"/>
          <a:ext cx="889000" cy="4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0" name="フローチャート : 判断 359"/>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37684</xdr:rowOff>
    </xdr:from>
    <xdr:ext cx="599010" cy="259045"/>
    <xdr:sp macro="" textlink="">
      <xdr:nvSpPr>
        <xdr:cNvPr id="361" name="テキスト ボックス 360"/>
        <xdr:cNvSpPr txBox="1"/>
      </xdr:nvSpPr>
      <xdr:spPr>
        <a:xfrm>
          <a:off x="7561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2" name="フローチャート : 判断 361"/>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111097</xdr:rowOff>
    </xdr:from>
    <xdr:ext cx="599010" cy="259045"/>
    <xdr:sp macro="" textlink="">
      <xdr:nvSpPr>
        <xdr:cNvPr id="363" name="テキスト ボックス 362"/>
        <xdr:cNvSpPr txBox="1"/>
      </xdr:nvSpPr>
      <xdr:spPr>
        <a:xfrm>
          <a:off x="6672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83825</xdr:rowOff>
    </xdr:from>
    <xdr:to>
      <xdr:col>15</xdr:col>
      <xdr:colOff>231775</xdr:colOff>
      <xdr:row>56</xdr:row>
      <xdr:rowOff>13975</xdr:rowOff>
    </xdr:to>
    <xdr:sp macro="" textlink="">
      <xdr:nvSpPr>
        <xdr:cNvPr id="369" name="円/楕円 368"/>
        <xdr:cNvSpPr/>
      </xdr:nvSpPr>
      <xdr:spPr>
        <a:xfrm>
          <a:off x="10426700" y="95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106702</xdr:rowOff>
    </xdr:from>
    <xdr:ext cx="599010" cy="259045"/>
    <xdr:sp macro="" textlink="">
      <xdr:nvSpPr>
        <xdr:cNvPr id="370" name="普通建設事業費該当値テキスト"/>
        <xdr:cNvSpPr txBox="1"/>
      </xdr:nvSpPr>
      <xdr:spPr>
        <a:xfrm>
          <a:off x="10528300" y="936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199,054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68356</xdr:rowOff>
    </xdr:from>
    <xdr:to>
      <xdr:col>14</xdr:col>
      <xdr:colOff>79375</xdr:colOff>
      <xdr:row>55</xdr:row>
      <xdr:rowOff>169956</xdr:rowOff>
    </xdr:to>
    <xdr:sp macro="" textlink="">
      <xdr:nvSpPr>
        <xdr:cNvPr id="371" name="円/楕円 370"/>
        <xdr:cNvSpPr/>
      </xdr:nvSpPr>
      <xdr:spPr>
        <a:xfrm>
          <a:off x="9588500" y="94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15033</xdr:rowOff>
    </xdr:from>
    <xdr:ext cx="599010" cy="259045"/>
    <xdr:sp macro="" textlink="">
      <xdr:nvSpPr>
        <xdr:cNvPr id="372" name="テキスト ボックス 371"/>
        <xdr:cNvSpPr txBox="1"/>
      </xdr:nvSpPr>
      <xdr:spPr>
        <a:xfrm>
          <a:off x="9339794" y="927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203,791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70703</xdr:rowOff>
    </xdr:from>
    <xdr:to>
      <xdr:col>12</xdr:col>
      <xdr:colOff>561975</xdr:colOff>
      <xdr:row>56</xdr:row>
      <xdr:rowOff>853</xdr:rowOff>
    </xdr:to>
    <xdr:sp macro="" textlink="">
      <xdr:nvSpPr>
        <xdr:cNvPr id="373" name="円/楕円 372"/>
        <xdr:cNvSpPr/>
      </xdr:nvSpPr>
      <xdr:spPr>
        <a:xfrm>
          <a:off x="8699500" y="95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17380</xdr:rowOff>
    </xdr:from>
    <xdr:ext cx="599010" cy="259045"/>
    <xdr:sp macro="" textlink="">
      <xdr:nvSpPr>
        <xdr:cNvPr id="374" name="テキスト ボックス 373"/>
        <xdr:cNvSpPr txBox="1"/>
      </xdr:nvSpPr>
      <xdr:spPr>
        <a:xfrm>
          <a:off x="8450794" y="927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203,072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82444</xdr:rowOff>
    </xdr:from>
    <xdr:to>
      <xdr:col>11</xdr:col>
      <xdr:colOff>358775</xdr:colOff>
      <xdr:row>56</xdr:row>
      <xdr:rowOff>12594</xdr:rowOff>
    </xdr:to>
    <xdr:sp macro="" textlink="">
      <xdr:nvSpPr>
        <xdr:cNvPr id="375" name="円/楕円 374"/>
        <xdr:cNvSpPr/>
      </xdr:nvSpPr>
      <xdr:spPr>
        <a:xfrm>
          <a:off x="7810500" y="95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29121</xdr:rowOff>
    </xdr:from>
    <xdr:ext cx="599010" cy="259045"/>
    <xdr:sp macro="" textlink="">
      <xdr:nvSpPr>
        <xdr:cNvPr id="376" name="テキスト ボックス 375"/>
        <xdr:cNvSpPr txBox="1"/>
      </xdr:nvSpPr>
      <xdr:spPr>
        <a:xfrm>
          <a:off x="7561794" y="928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199,477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125130</xdr:rowOff>
    </xdr:from>
    <xdr:to>
      <xdr:col>10</xdr:col>
      <xdr:colOff>155575</xdr:colOff>
      <xdr:row>56</xdr:row>
      <xdr:rowOff>55280</xdr:rowOff>
    </xdr:to>
    <xdr:sp macro="" textlink="">
      <xdr:nvSpPr>
        <xdr:cNvPr id="377" name="円/楕円 376"/>
        <xdr:cNvSpPr/>
      </xdr:nvSpPr>
      <xdr:spPr>
        <a:xfrm>
          <a:off x="6921500" y="95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71807</xdr:rowOff>
    </xdr:from>
    <xdr:ext cx="599010" cy="259045"/>
    <xdr:sp macro="" textlink="">
      <xdr:nvSpPr>
        <xdr:cNvPr id="378" name="テキスト ボックス 377"/>
        <xdr:cNvSpPr txBox="1"/>
      </xdr:nvSpPr>
      <xdr:spPr>
        <a:xfrm>
          <a:off x="6672794" y="933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39235</xdr:rowOff>
    </xdr:from>
    <xdr:to>
      <xdr:col>15</xdr:col>
      <xdr:colOff>180975</xdr:colOff>
      <xdr:row>78</xdr:row>
      <xdr:rowOff>45019</xdr:rowOff>
    </xdr:to>
    <xdr:cxnSp macro="">
      <xdr:nvCxnSpPr>
        <xdr:cNvPr id="405" name="直線コネクタ 404"/>
        <xdr:cNvCxnSpPr/>
      </xdr:nvCxnSpPr>
      <xdr:spPr>
        <a:xfrm flipV="1">
          <a:off x="9639300" y="13412335"/>
          <a:ext cx="8382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156460</xdr:rowOff>
    </xdr:from>
    <xdr:to>
      <xdr:col>14</xdr:col>
      <xdr:colOff>28575</xdr:colOff>
      <xdr:row>78</xdr:row>
      <xdr:rowOff>45019</xdr:rowOff>
    </xdr:to>
    <xdr:cxnSp macro="">
      <xdr:nvCxnSpPr>
        <xdr:cNvPr id="408" name="直線コネクタ 407"/>
        <xdr:cNvCxnSpPr/>
      </xdr:nvCxnSpPr>
      <xdr:spPr>
        <a:xfrm>
          <a:off x="8750300" y="13358110"/>
          <a:ext cx="889000" cy="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140088</xdr:rowOff>
    </xdr:from>
    <xdr:to>
      <xdr:col>12</xdr:col>
      <xdr:colOff>561975</xdr:colOff>
      <xdr:row>77</xdr:row>
      <xdr:rowOff>70238</xdr:rowOff>
    </xdr:to>
    <xdr:sp macro="" textlink="">
      <xdr:nvSpPr>
        <xdr:cNvPr id="411" name="フローチャート : 判断 410"/>
        <xdr:cNvSpPr/>
      </xdr:nvSpPr>
      <xdr:spPr>
        <a:xfrm>
          <a:off x="8699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86765</xdr:rowOff>
    </xdr:from>
    <xdr:ext cx="534377" cy="259045"/>
    <xdr:sp macro="" textlink="">
      <xdr:nvSpPr>
        <xdr:cNvPr id="412" name="テキスト ボックス 411"/>
        <xdr:cNvSpPr txBox="1"/>
      </xdr:nvSpPr>
      <xdr:spPr>
        <a:xfrm>
          <a:off x="8483111" y="129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159885</xdr:rowOff>
    </xdr:from>
    <xdr:to>
      <xdr:col>15</xdr:col>
      <xdr:colOff>231775</xdr:colOff>
      <xdr:row>78</xdr:row>
      <xdr:rowOff>90035</xdr:rowOff>
    </xdr:to>
    <xdr:sp macro="" textlink="">
      <xdr:nvSpPr>
        <xdr:cNvPr id="418" name="円/楕円 417"/>
        <xdr:cNvSpPr/>
      </xdr:nvSpPr>
      <xdr:spPr>
        <a:xfrm>
          <a:off x="10426700" y="133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74812</xdr:rowOff>
    </xdr:from>
    <xdr:ext cx="534377" cy="259045"/>
    <xdr:sp macro="" textlink="">
      <xdr:nvSpPr>
        <xdr:cNvPr id="419" name="普通建設事業費 （ うち新規整備　）該当値テキスト"/>
        <xdr:cNvSpPr txBox="1"/>
      </xdr:nvSpPr>
      <xdr:spPr>
        <a:xfrm>
          <a:off x="10528300" y="1327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165669</xdr:rowOff>
    </xdr:from>
    <xdr:to>
      <xdr:col>14</xdr:col>
      <xdr:colOff>79375</xdr:colOff>
      <xdr:row>78</xdr:row>
      <xdr:rowOff>95819</xdr:rowOff>
    </xdr:to>
    <xdr:sp macro="" textlink="">
      <xdr:nvSpPr>
        <xdr:cNvPr id="420" name="円/楕円 419"/>
        <xdr:cNvSpPr/>
      </xdr:nvSpPr>
      <xdr:spPr>
        <a:xfrm>
          <a:off x="9588500" y="133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86946</xdr:rowOff>
    </xdr:from>
    <xdr:ext cx="534377" cy="259045"/>
    <xdr:sp macro="" textlink="">
      <xdr:nvSpPr>
        <xdr:cNvPr id="421" name="テキスト ボックス 420"/>
        <xdr:cNvSpPr txBox="1"/>
      </xdr:nvSpPr>
      <xdr:spPr>
        <a:xfrm>
          <a:off x="9372111" y="134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105660</xdr:rowOff>
    </xdr:from>
    <xdr:to>
      <xdr:col>12</xdr:col>
      <xdr:colOff>561975</xdr:colOff>
      <xdr:row>78</xdr:row>
      <xdr:rowOff>35810</xdr:rowOff>
    </xdr:to>
    <xdr:sp macro="" textlink="">
      <xdr:nvSpPr>
        <xdr:cNvPr id="422" name="円/楕円 421"/>
        <xdr:cNvSpPr/>
      </xdr:nvSpPr>
      <xdr:spPr>
        <a:xfrm>
          <a:off x="8699500" y="133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26937</xdr:rowOff>
    </xdr:from>
    <xdr:ext cx="534377" cy="259045"/>
    <xdr:sp macro="" textlink="">
      <xdr:nvSpPr>
        <xdr:cNvPr id="423" name="テキスト ボックス 422"/>
        <xdr:cNvSpPr txBox="1"/>
      </xdr:nvSpPr>
      <xdr:spPr>
        <a:xfrm>
          <a:off x="8483111" y="134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82848</xdr:rowOff>
    </xdr:from>
    <xdr:to>
      <xdr:col>15</xdr:col>
      <xdr:colOff>180975</xdr:colOff>
      <xdr:row>96</xdr:row>
      <xdr:rowOff>109931</xdr:rowOff>
    </xdr:to>
    <xdr:cxnSp macro="">
      <xdr:nvCxnSpPr>
        <xdr:cNvPr id="450" name="直線コネクタ 449"/>
        <xdr:cNvCxnSpPr/>
      </xdr:nvCxnSpPr>
      <xdr:spPr>
        <a:xfrm flipV="1">
          <a:off x="9639300" y="16542048"/>
          <a:ext cx="8382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69666</xdr:rowOff>
    </xdr:from>
    <xdr:to>
      <xdr:col>14</xdr:col>
      <xdr:colOff>28575</xdr:colOff>
      <xdr:row>96</xdr:row>
      <xdr:rowOff>109931</xdr:rowOff>
    </xdr:to>
    <xdr:cxnSp macro="">
      <xdr:nvCxnSpPr>
        <xdr:cNvPr id="453" name="直線コネクタ 452"/>
        <xdr:cNvCxnSpPr/>
      </xdr:nvCxnSpPr>
      <xdr:spPr>
        <a:xfrm>
          <a:off x="8750300" y="16357416"/>
          <a:ext cx="889000" cy="2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6" name="フローチャート : 判断 455"/>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136410</xdr:rowOff>
    </xdr:from>
    <xdr:ext cx="534377" cy="259045"/>
    <xdr:sp macro="" textlink="">
      <xdr:nvSpPr>
        <xdr:cNvPr id="457" name="テキスト ボックス 456"/>
        <xdr:cNvSpPr txBox="1"/>
      </xdr:nvSpPr>
      <xdr:spPr>
        <a:xfrm>
          <a:off x="8483111" y="1676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32048</xdr:rowOff>
    </xdr:from>
    <xdr:to>
      <xdr:col>15</xdr:col>
      <xdr:colOff>231775</xdr:colOff>
      <xdr:row>96</xdr:row>
      <xdr:rowOff>133648</xdr:rowOff>
    </xdr:to>
    <xdr:sp macro="" textlink="">
      <xdr:nvSpPr>
        <xdr:cNvPr id="463" name="円/楕円 462"/>
        <xdr:cNvSpPr/>
      </xdr:nvSpPr>
      <xdr:spPr>
        <a:xfrm>
          <a:off x="10426700" y="164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54925</xdr:rowOff>
    </xdr:from>
    <xdr:ext cx="534377" cy="259045"/>
    <xdr:sp macro="" textlink="">
      <xdr:nvSpPr>
        <xdr:cNvPr id="464" name="普通建設事業費 （ うち更新整備　）該当値テキスト"/>
        <xdr:cNvSpPr txBox="1"/>
      </xdr:nvSpPr>
      <xdr:spPr>
        <a:xfrm>
          <a:off x="10528300" y="1634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87,435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59131</xdr:rowOff>
    </xdr:from>
    <xdr:to>
      <xdr:col>14</xdr:col>
      <xdr:colOff>79375</xdr:colOff>
      <xdr:row>96</xdr:row>
      <xdr:rowOff>160731</xdr:rowOff>
    </xdr:to>
    <xdr:sp macro="" textlink="">
      <xdr:nvSpPr>
        <xdr:cNvPr id="465" name="円/楕円 464"/>
        <xdr:cNvSpPr/>
      </xdr:nvSpPr>
      <xdr:spPr>
        <a:xfrm>
          <a:off x="9588500" y="165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5808</xdr:rowOff>
    </xdr:from>
    <xdr:ext cx="534377" cy="259045"/>
    <xdr:sp macro="" textlink="">
      <xdr:nvSpPr>
        <xdr:cNvPr id="466" name="テキスト ボックス 465"/>
        <xdr:cNvSpPr txBox="1"/>
      </xdr:nvSpPr>
      <xdr:spPr>
        <a:xfrm>
          <a:off x="9372111" y="162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81,511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18866</xdr:rowOff>
    </xdr:from>
    <xdr:to>
      <xdr:col>12</xdr:col>
      <xdr:colOff>561975</xdr:colOff>
      <xdr:row>95</xdr:row>
      <xdr:rowOff>120466</xdr:rowOff>
    </xdr:to>
    <xdr:sp macro="" textlink="">
      <xdr:nvSpPr>
        <xdr:cNvPr id="467" name="円/楕円 466"/>
        <xdr:cNvSpPr/>
      </xdr:nvSpPr>
      <xdr:spPr>
        <a:xfrm>
          <a:off x="8699500" y="163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136993</xdr:rowOff>
    </xdr:from>
    <xdr:ext cx="599010" cy="259045"/>
    <xdr:sp macro="" textlink="">
      <xdr:nvSpPr>
        <xdr:cNvPr id="468" name="テキスト ボックス 467"/>
        <xdr:cNvSpPr txBox="1"/>
      </xdr:nvSpPr>
      <xdr:spPr>
        <a:xfrm>
          <a:off x="8450794" y="1608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43162</xdr:rowOff>
    </xdr:from>
    <xdr:to>
      <xdr:col>23</xdr:col>
      <xdr:colOff>517525</xdr:colOff>
      <xdr:row>38</xdr:row>
      <xdr:rowOff>101463</xdr:rowOff>
    </xdr:to>
    <xdr:cxnSp macro="">
      <xdr:nvCxnSpPr>
        <xdr:cNvPr id="497" name="直線コネクタ 496"/>
        <xdr:cNvCxnSpPr/>
      </xdr:nvCxnSpPr>
      <xdr:spPr>
        <a:xfrm flipV="1">
          <a:off x="15481300" y="6558262"/>
          <a:ext cx="838200" cy="5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101463</xdr:rowOff>
    </xdr:from>
    <xdr:to>
      <xdr:col>22</xdr:col>
      <xdr:colOff>365125</xdr:colOff>
      <xdr:row>39</xdr:row>
      <xdr:rowOff>44450</xdr:rowOff>
    </xdr:to>
    <xdr:cxnSp macro="">
      <xdr:nvCxnSpPr>
        <xdr:cNvPr id="500" name="直線コネクタ 499"/>
        <xdr:cNvCxnSpPr/>
      </xdr:nvCxnSpPr>
      <xdr:spPr>
        <a:xfrm flipV="1">
          <a:off x="14592300" y="6616563"/>
          <a:ext cx="889000" cy="11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4" name="フローチャート : 判断 503"/>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5" name="テキスト ボックス 504"/>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7" name="フローチャート : 判断 506"/>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8" name="テキスト ボックス 507"/>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9" name="フローチャート : 判断 508"/>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10" name="テキスト ボックス 509"/>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163812</xdr:rowOff>
    </xdr:from>
    <xdr:to>
      <xdr:col>23</xdr:col>
      <xdr:colOff>568325</xdr:colOff>
      <xdr:row>38</xdr:row>
      <xdr:rowOff>93962</xdr:rowOff>
    </xdr:to>
    <xdr:sp macro="" textlink="">
      <xdr:nvSpPr>
        <xdr:cNvPr id="516" name="円/楕円 515"/>
        <xdr:cNvSpPr/>
      </xdr:nvSpPr>
      <xdr:spPr>
        <a:xfrm>
          <a:off x="16268700" y="65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15239</xdr:rowOff>
    </xdr:from>
    <xdr:ext cx="534377" cy="259045"/>
    <xdr:sp macro="" textlink="">
      <xdr:nvSpPr>
        <xdr:cNvPr id="517" name="災害復旧事業費該当値テキスト"/>
        <xdr:cNvSpPr txBox="1"/>
      </xdr:nvSpPr>
      <xdr:spPr>
        <a:xfrm>
          <a:off x="16370300" y="635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50663</xdr:rowOff>
    </xdr:from>
    <xdr:to>
      <xdr:col>22</xdr:col>
      <xdr:colOff>415925</xdr:colOff>
      <xdr:row>38</xdr:row>
      <xdr:rowOff>152263</xdr:rowOff>
    </xdr:to>
    <xdr:sp macro="" textlink="">
      <xdr:nvSpPr>
        <xdr:cNvPr id="518" name="円/楕円 517"/>
        <xdr:cNvSpPr/>
      </xdr:nvSpPr>
      <xdr:spPr>
        <a:xfrm>
          <a:off x="15430500" y="6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168790</xdr:rowOff>
    </xdr:from>
    <xdr:ext cx="534377" cy="259045"/>
    <xdr:sp macro="" textlink="">
      <xdr:nvSpPr>
        <xdr:cNvPr id="519" name="テキスト ボックス 518"/>
        <xdr:cNvSpPr txBox="1"/>
      </xdr:nvSpPr>
      <xdr:spPr>
        <a:xfrm>
          <a:off x="15214111" y="634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156973</xdr:rowOff>
    </xdr:from>
    <xdr:to>
      <xdr:col>23</xdr:col>
      <xdr:colOff>517525</xdr:colOff>
      <xdr:row>76</xdr:row>
      <xdr:rowOff>4772</xdr:rowOff>
    </xdr:to>
    <xdr:cxnSp macro="">
      <xdr:nvCxnSpPr>
        <xdr:cNvPr id="609" name="直線コネクタ 608"/>
        <xdr:cNvCxnSpPr/>
      </xdr:nvCxnSpPr>
      <xdr:spPr>
        <a:xfrm flipV="1">
          <a:off x="15481300" y="13015723"/>
          <a:ext cx="8382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151098</xdr:rowOff>
    </xdr:from>
    <xdr:to>
      <xdr:col>22</xdr:col>
      <xdr:colOff>365125</xdr:colOff>
      <xdr:row>76</xdr:row>
      <xdr:rowOff>4772</xdr:rowOff>
    </xdr:to>
    <xdr:cxnSp macro="">
      <xdr:nvCxnSpPr>
        <xdr:cNvPr id="612" name="直線コネクタ 611"/>
        <xdr:cNvCxnSpPr/>
      </xdr:nvCxnSpPr>
      <xdr:spPr>
        <a:xfrm>
          <a:off x="14592300" y="13009848"/>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65739</xdr:rowOff>
    </xdr:from>
    <xdr:to>
      <xdr:col>21</xdr:col>
      <xdr:colOff>161925</xdr:colOff>
      <xdr:row>75</xdr:row>
      <xdr:rowOff>151098</xdr:rowOff>
    </xdr:to>
    <xdr:cxnSp macro="">
      <xdr:nvCxnSpPr>
        <xdr:cNvPr id="615" name="直線コネクタ 614"/>
        <xdr:cNvCxnSpPr/>
      </xdr:nvCxnSpPr>
      <xdr:spPr>
        <a:xfrm>
          <a:off x="13703300" y="12924489"/>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6" name="フローチャート : 判断 615"/>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17" name="テキスト ボックス 616"/>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33895</xdr:rowOff>
    </xdr:from>
    <xdr:to>
      <xdr:col>19</xdr:col>
      <xdr:colOff>644525</xdr:colOff>
      <xdr:row>75</xdr:row>
      <xdr:rowOff>65739</xdr:rowOff>
    </xdr:to>
    <xdr:cxnSp macro="">
      <xdr:nvCxnSpPr>
        <xdr:cNvPr id="618" name="直線コネクタ 617"/>
        <xdr:cNvCxnSpPr/>
      </xdr:nvCxnSpPr>
      <xdr:spPr>
        <a:xfrm>
          <a:off x="12814300" y="12892645"/>
          <a:ext cx="889000" cy="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19" name="フローチャート : 判断 618"/>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20" name="テキスト ボックス 619"/>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21" name="フローチャート : 判断 620"/>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22" name="テキスト ボックス 621"/>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106173</xdr:rowOff>
    </xdr:from>
    <xdr:to>
      <xdr:col>23</xdr:col>
      <xdr:colOff>568325</xdr:colOff>
      <xdr:row>76</xdr:row>
      <xdr:rowOff>36323</xdr:rowOff>
    </xdr:to>
    <xdr:sp macro="" textlink="">
      <xdr:nvSpPr>
        <xdr:cNvPr id="628" name="円/楕円 627"/>
        <xdr:cNvSpPr/>
      </xdr:nvSpPr>
      <xdr:spPr>
        <a:xfrm>
          <a:off x="16268700" y="129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129050</xdr:rowOff>
    </xdr:from>
    <xdr:ext cx="599010" cy="259045"/>
    <xdr:sp macro="" textlink="">
      <xdr:nvSpPr>
        <xdr:cNvPr id="629" name="公債費該当値テキスト"/>
        <xdr:cNvSpPr txBox="1"/>
      </xdr:nvSpPr>
      <xdr:spPr>
        <a:xfrm>
          <a:off x="16370300" y="1281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108,722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125421</xdr:rowOff>
    </xdr:from>
    <xdr:to>
      <xdr:col>22</xdr:col>
      <xdr:colOff>415925</xdr:colOff>
      <xdr:row>76</xdr:row>
      <xdr:rowOff>55572</xdr:rowOff>
    </xdr:to>
    <xdr:sp macro="" textlink="">
      <xdr:nvSpPr>
        <xdr:cNvPr id="630" name="円/楕円 629"/>
        <xdr:cNvSpPr/>
      </xdr:nvSpPr>
      <xdr:spPr>
        <a:xfrm>
          <a:off x="15430500" y="129841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46699</xdr:rowOff>
    </xdr:from>
    <xdr:ext cx="599010" cy="259045"/>
    <xdr:sp macro="" textlink="">
      <xdr:nvSpPr>
        <xdr:cNvPr id="631" name="テキスト ボックス 630"/>
        <xdr:cNvSpPr txBox="1"/>
      </xdr:nvSpPr>
      <xdr:spPr>
        <a:xfrm>
          <a:off x="15181794" y="1307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100298</xdr:rowOff>
    </xdr:from>
    <xdr:to>
      <xdr:col>21</xdr:col>
      <xdr:colOff>212725</xdr:colOff>
      <xdr:row>76</xdr:row>
      <xdr:rowOff>30448</xdr:rowOff>
    </xdr:to>
    <xdr:sp macro="" textlink="">
      <xdr:nvSpPr>
        <xdr:cNvPr id="632" name="円/楕円 631"/>
        <xdr:cNvSpPr/>
      </xdr:nvSpPr>
      <xdr:spPr>
        <a:xfrm>
          <a:off x="14541500" y="129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46975</xdr:rowOff>
    </xdr:from>
    <xdr:ext cx="599010" cy="259045"/>
    <xdr:sp macro="" textlink="">
      <xdr:nvSpPr>
        <xdr:cNvPr id="633" name="テキスト ボックス 632"/>
        <xdr:cNvSpPr txBox="1"/>
      </xdr:nvSpPr>
      <xdr:spPr>
        <a:xfrm>
          <a:off x="14292794" y="1273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14939</xdr:rowOff>
    </xdr:from>
    <xdr:to>
      <xdr:col>20</xdr:col>
      <xdr:colOff>9525</xdr:colOff>
      <xdr:row>75</xdr:row>
      <xdr:rowOff>116539</xdr:rowOff>
    </xdr:to>
    <xdr:sp macro="" textlink="">
      <xdr:nvSpPr>
        <xdr:cNvPr id="634" name="円/楕円 633"/>
        <xdr:cNvSpPr/>
      </xdr:nvSpPr>
      <xdr:spPr>
        <a:xfrm>
          <a:off x="13652500" y="128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133066</xdr:rowOff>
    </xdr:from>
    <xdr:ext cx="599010" cy="259045"/>
    <xdr:sp macro="" textlink="">
      <xdr:nvSpPr>
        <xdr:cNvPr id="635" name="テキスト ボックス 634"/>
        <xdr:cNvSpPr txBox="1"/>
      </xdr:nvSpPr>
      <xdr:spPr>
        <a:xfrm>
          <a:off x="13403794" y="1264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128,677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154545</xdr:rowOff>
    </xdr:from>
    <xdr:to>
      <xdr:col>18</xdr:col>
      <xdr:colOff>492125</xdr:colOff>
      <xdr:row>75</xdr:row>
      <xdr:rowOff>84695</xdr:rowOff>
    </xdr:to>
    <xdr:sp macro="" textlink="">
      <xdr:nvSpPr>
        <xdr:cNvPr id="636" name="円/楕円 635"/>
        <xdr:cNvSpPr/>
      </xdr:nvSpPr>
      <xdr:spPr>
        <a:xfrm>
          <a:off x="12763500" y="128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101222</xdr:rowOff>
    </xdr:from>
    <xdr:ext cx="599010" cy="259045"/>
    <xdr:sp macro="" textlink="">
      <xdr:nvSpPr>
        <xdr:cNvPr id="637" name="テキスト ボックス 636"/>
        <xdr:cNvSpPr txBox="1"/>
      </xdr:nvSpPr>
      <xdr:spPr>
        <a:xfrm>
          <a:off x="12514794" y="1261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26539</xdr:rowOff>
    </xdr:from>
    <xdr:to>
      <xdr:col>23</xdr:col>
      <xdr:colOff>517525</xdr:colOff>
      <xdr:row>98</xdr:row>
      <xdr:rowOff>116353</xdr:rowOff>
    </xdr:to>
    <xdr:cxnSp macro="">
      <xdr:nvCxnSpPr>
        <xdr:cNvPr id="666" name="直線コネクタ 665"/>
        <xdr:cNvCxnSpPr/>
      </xdr:nvCxnSpPr>
      <xdr:spPr>
        <a:xfrm>
          <a:off x="15481300" y="16828639"/>
          <a:ext cx="838200" cy="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26539</xdr:rowOff>
    </xdr:from>
    <xdr:to>
      <xdr:col>22</xdr:col>
      <xdr:colOff>365125</xdr:colOff>
      <xdr:row>98</xdr:row>
      <xdr:rowOff>61278</xdr:rowOff>
    </xdr:to>
    <xdr:cxnSp macro="">
      <xdr:nvCxnSpPr>
        <xdr:cNvPr id="669" name="直線コネクタ 668"/>
        <xdr:cNvCxnSpPr/>
      </xdr:nvCxnSpPr>
      <xdr:spPr>
        <a:xfrm flipV="1">
          <a:off x="14592300" y="16828639"/>
          <a:ext cx="889000" cy="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40864</xdr:rowOff>
    </xdr:from>
    <xdr:to>
      <xdr:col>21</xdr:col>
      <xdr:colOff>161925</xdr:colOff>
      <xdr:row>98</xdr:row>
      <xdr:rowOff>61278</xdr:rowOff>
    </xdr:to>
    <xdr:cxnSp macro="">
      <xdr:nvCxnSpPr>
        <xdr:cNvPr id="672" name="直線コネクタ 671"/>
        <xdr:cNvCxnSpPr/>
      </xdr:nvCxnSpPr>
      <xdr:spPr>
        <a:xfrm>
          <a:off x="13703300" y="16842964"/>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73" name="フローチャート : 判断 672"/>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153829</xdr:rowOff>
    </xdr:from>
    <xdr:ext cx="534377" cy="259045"/>
    <xdr:sp macro="" textlink="">
      <xdr:nvSpPr>
        <xdr:cNvPr id="674" name="テキスト ボックス 673"/>
        <xdr:cNvSpPr txBox="1"/>
      </xdr:nvSpPr>
      <xdr:spPr>
        <a:xfrm>
          <a:off x="14325111" y="16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8617</xdr:rowOff>
    </xdr:from>
    <xdr:to>
      <xdr:col>19</xdr:col>
      <xdr:colOff>644525</xdr:colOff>
      <xdr:row>98</xdr:row>
      <xdr:rowOff>40864</xdr:rowOff>
    </xdr:to>
    <xdr:cxnSp macro="">
      <xdr:nvCxnSpPr>
        <xdr:cNvPr id="675" name="直線コネクタ 674"/>
        <xdr:cNvCxnSpPr/>
      </xdr:nvCxnSpPr>
      <xdr:spPr>
        <a:xfrm>
          <a:off x="12814300" y="16810717"/>
          <a:ext cx="889000" cy="3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6" name="フローチャート : 判断 675"/>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131132</xdr:rowOff>
    </xdr:from>
    <xdr:ext cx="534377" cy="259045"/>
    <xdr:sp macro="" textlink="">
      <xdr:nvSpPr>
        <xdr:cNvPr id="677" name="テキスト ボックス 676"/>
        <xdr:cNvSpPr txBox="1"/>
      </xdr:nvSpPr>
      <xdr:spPr>
        <a:xfrm>
          <a:off x="13436111" y="16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78" name="フローチャート : 判断 677"/>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138783</xdr:rowOff>
    </xdr:from>
    <xdr:ext cx="534377" cy="259045"/>
    <xdr:sp macro="" textlink="">
      <xdr:nvSpPr>
        <xdr:cNvPr id="679" name="テキスト ボックス 678"/>
        <xdr:cNvSpPr txBox="1"/>
      </xdr:nvSpPr>
      <xdr:spPr>
        <a:xfrm>
          <a:off x="12547111" y="169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65553</xdr:rowOff>
    </xdr:from>
    <xdr:to>
      <xdr:col>23</xdr:col>
      <xdr:colOff>568325</xdr:colOff>
      <xdr:row>98</xdr:row>
      <xdr:rowOff>167153</xdr:rowOff>
    </xdr:to>
    <xdr:sp macro="" textlink="">
      <xdr:nvSpPr>
        <xdr:cNvPr id="685" name="円/楕円 684"/>
        <xdr:cNvSpPr/>
      </xdr:nvSpPr>
      <xdr:spPr>
        <a:xfrm>
          <a:off x="16268700" y="168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151930</xdr:rowOff>
    </xdr:from>
    <xdr:ext cx="534377" cy="259045"/>
    <xdr:sp macro="" textlink="">
      <xdr:nvSpPr>
        <xdr:cNvPr id="686" name="積立金該当値テキスト"/>
        <xdr:cNvSpPr txBox="1"/>
      </xdr:nvSpPr>
      <xdr:spPr>
        <a:xfrm>
          <a:off x="16370300" y="167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147189</xdr:rowOff>
    </xdr:from>
    <xdr:to>
      <xdr:col>22</xdr:col>
      <xdr:colOff>415925</xdr:colOff>
      <xdr:row>98</xdr:row>
      <xdr:rowOff>77339</xdr:rowOff>
    </xdr:to>
    <xdr:sp macro="" textlink="">
      <xdr:nvSpPr>
        <xdr:cNvPr id="687" name="円/楕円 686"/>
        <xdr:cNvSpPr/>
      </xdr:nvSpPr>
      <xdr:spPr>
        <a:xfrm>
          <a:off x="15430500" y="167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93866</xdr:rowOff>
    </xdr:from>
    <xdr:ext cx="534377" cy="259045"/>
    <xdr:sp macro="" textlink="">
      <xdr:nvSpPr>
        <xdr:cNvPr id="688" name="テキスト ボックス 687"/>
        <xdr:cNvSpPr txBox="1"/>
      </xdr:nvSpPr>
      <xdr:spPr>
        <a:xfrm>
          <a:off x="15214111" y="165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10478</xdr:rowOff>
    </xdr:from>
    <xdr:to>
      <xdr:col>21</xdr:col>
      <xdr:colOff>212725</xdr:colOff>
      <xdr:row>98</xdr:row>
      <xdr:rowOff>112078</xdr:rowOff>
    </xdr:to>
    <xdr:sp macro="" textlink="">
      <xdr:nvSpPr>
        <xdr:cNvPr id="689" name="円/楕円 688"/>
        <xdr:cNvSpPr/>
      </xdr:nvSpPr>
      <xdr:spPr>
        <a:xfrm>
          <a:off x="14541500" y="168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128605</xdr:rowOff>
    </xdr:from>
    <xdr:ext cx="534377" cy="259045"/>
    <xdr:sp macro="" textlink="">
      <xdr:nvSpPr>
        <xdr:cNvPr id="690" name="テキスト ボックス 689"/>
        <xdr:cNvSpPr txBox="1"/>
      </xdr:nvSpPr>
      <xdr:spPr>
        <a:xfrm>
          <a:off x="14325111" y="165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161514</xdr:rowOff>
    </xdr:from>
    <xdr:to>
      <xdr:col>20</xdr:col>
      <xdr:colOff>9525</xdr:colOff>
      <xdr:row>98</xdr:row>
      <xdr:rowOff>91664</xdr:rowOff>
    </xdr:to>
    <xdr:sp macro="" textlink="">
      <xdr:nvSpPr>
        <xdr:cNvPr id="691" name="円/楕円 690"/>
        <xdr:cNvSpPr/>
      </xdr:nvSpPr>
      <xdr:spPr>
        <a:xfrm>
          <a:off x="13652500" y="167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108191</xdr:rowOff>
    </xdr:from>
    <xdr:ext cx="534377" cy="259045"/>
    <xdr:sp macro="" textlink="">
      <xdr:nvSpPr>
        <xdr:cNvPr id="692" name="テキスト ボックス 691"/>
        <xdr:cNvSpPr txBox="1"/>
      </xdr:nvSpPr>
      <xdr:spPr>
        <a:xfrm>
          <a:off x="13436111" y="165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129267</xdr:rowOff>
    </xdr:from>
    <xdr:to>
      <xdr:col>18</xdr:col>
      <xdr:colOff>492125</xdr:colOff>
      <xdr:row>98</xdr:row>
      <xdr:rowOff>59417</xdr:rowOff>
    </xdr:to>
    <xdr:sp macro="" textlink="">
      <xdr:nvSpPr>
        <xdr:cNvPr id="693" name="円/楕円 692"/>
        <xdr:cNvSpPr/>
      </xdr:nvSpPr>
      <xdr:spPr>
        <a:xfrm>
          <a:off x="12763500" y="167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75944</xdr:rowOff>
    </xdr:from>
    <xdr:ext cx="534377" cy="259045"/>
    <xdr:sp macro="" textlink="">
      <xdr:nvSpPr>
        <xdr:cNvPr id="694" name="テキスト ボックス 693"/>
        <xdr:cNvSpPr txBox="1"/>
      </xdr:nvSpPr>
      <xdr:spPr>
        <a:xfrm>
          <a:off x="12547111" y="165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28" name="フローチャート : 判断 727"/>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9" name="テキスト ボックス 728"/>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31" name="フローチャート : 判断 730"/>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96430</xdr:rowOff>
    </xdr:from>
    <xdr:ext cx="469744" cy="259045"/>
    <xdr:sp macro="" textlink="">
      <xdr:nvSpPr>
        <xdr:cNvPr id="732" name="テキスト ボックス 731"/>
        <xdr:cNvSpPr txBox="1"/>
      </xdr:nvSpPr>
      <xdr:spPr>
        <a:xfrm>
          <a:off x="19310427"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33" name="フローチャート : 判断 732"/>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137898</xdr:rowOff>
    </xdr:from>
    <xdr:ext cx="469744" cy="259045"/>
    <xdr:sp macro="" textlink="">
      <xdr:nvSpPr>
        <xdr:cNvPr id="734" name="テキスト ボックス 733"/>
        <xdr:cNvSpPr txBox="1"/>
      </xdr:nvSpPr>
      <xdr:spPr>
        <a:xfrm>
          <a:off x="18421427" y="631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8" name="直線コネクタ 77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5" name="フローチャート : 判断 784"/>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89108</xdr:rowOff>
    </xdr:from>
    <xdr:ext cx="469744" cy="259045"/>
    <xdr:sp macro="" textlink="">
      <xdr:nvSpPr>
        <xdr:cNvPr id="786" name="テキスト ボックス 785"/>
        <xdr:cNvSpPr txBox="1"/>
      </xdr:nvSpPr>
      <xdr:spPr>
        <a:xfrm>
          <a:off x="20199427"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88" name="フローチャート : 判断 787"/>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78058</xdr:rowOff>
    </xdr:from>
    <xdr:ext cx="469744" cy="259045"/>
    <xdr:sp macro="" textlink="">
      <xdr:nvSpPr>
        <xdr:cNvPr id="789" name="テキスト ボックス 788"/>
        <xdr:cNvSpPr txBox="1"/>
      </xdr:nvSpPr>
      <xdr:spPr>
        <a:xfrm>
          <a:off x="19310427"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90" name="フローチャート : 判断 789"/>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70667</xdr:rowOff>
    </xdr:from>
    <xdr:ext cx="469744" cy="259045"/>
    <xdr:sp macro="" textlink="">
      <xdr:nvSpPr>
        <xdr:cNvPr id="791" name="テキスト ボックス 790"/>
        <xdr:cNvSpPr txBox="1"/>
      </xdr:nvSpPr>
      <xdr:spPr>
        <a:xfrm>
          <a:off x="18421427" y="96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50350</xdr:rowOff>
    </xdr:from>
    <xdr:to>
      <xdr:col>32</xdr:col>
      <xdr:colOff>187325</xdr:colOff>
      <xdr:row>74</xdr:row>
      <xdr:rowOff>127922</xdr:rowOff>
    </xdr:to>
    <xdr:cxnSp macro="">
      <xdr:nvCxnSpPr>
        <xdr:cNvPr id="837" name="直線コネクタ 836"/>
        <xdr:cNvCxnSpPr/>
      </xdr:nvCxnSpPr>
      <xdr:spPr>
        <a:xfrm flipV="1">
          <a:off x="21323300" y="12737650"/>
          <a:ext cx="8382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108621</xdr:rowOff>
    </xdr:from>
    <xdr:to>
      <xdr:col>31</xdr:col>
      <xdr:colOff>34925</xdr:colOff>
      <xdr:row>74</xdr:row>
      <xdr:rowOff>127922</xdr:rowOff>
    </xdr:to>
    <xdr:cxnSp macro="">
      <xdr:nvCxnSpPr>
        <xdr:cNvPr id="840" name="直線コネクタ 839"/>
        <xdr:cNvCxnSpPr/>
      </xdr:nvCxnSpPr>
      <xdr:spPr>
        <a:xfrm>
          <a:off x="20434300" y="12795921"/>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108621</xdr:rowOff>
    </xdr:from>
    <xdr:to>
      <xdr:col>29</xdr:col>
      <xdr:colOff>517525</xdr:colOff>
      <xdr:row>74</xdr:row>
      <xdr:rowOff>146569</xdr:rowOff>
    </xdr:to>
    <xdr:cxnSp macro="">
      <xdr:nvCxnSpPr>
        <xdr:cNvPr id="843" name="直線コネクタ 842"/>
        <xdr:cNvCxnSpPr/>
      </xdr:nvCxnSpPr>
      <xdr:spPr>
        <a:xfrm flipV="1">
          <a:off x="19545300" y="12795921"/>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4" name="フローチャート : 判断 843"/>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25830</xdr:rowOff>
    </xdr:from>
    <xdr:ext cx="534377" cy="259045"/>
    <xdr:sp macro="" textlink="">
      <xdr:nvSpPr>
        <xdr:cNvPr id="845" name="テキスト ボックス 844"/>
        <xdr:cNvSpPr txBox="1"/>
      </xdr:nvSpPr>
      <xdr:spPr>
        <a:xfrm>
          <a:off x="20167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146569</xdr:rowOff>
    </xdr:from>
    <xdr:to>
      <xdr:col>28</xdr:col>
      <xdr:colOff>314325</xdr:colOff>
      <xdr:row>74</xdr:row>
      <xdr:rowOff>147842</xdr:rowOff>
    </xdr:to>
    <xdr:cxnSp macro="">
      <xdr:nvCxnSpPr>
        <xdr:cNvPr id="846" name="直線コネクタ 845"/>
        <xdr:cNvCxnSpPr/>
      </xdr:nvCxnSpPr>
      <xdr:spPr>
        <a:xfrm flipV="1">
          <a:off x="18656300" y="12833869"/>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7" name="フローチャート : 判断 846"/>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58020</xdr:rowOff>
    </xdr:from>
    <xdr:ext cx="534377" cy="259045"/>
    <xdr:sp macro="" textlink="">
      <xdr:nvSpPr>
        <xdr:cNvPr id="848" name="テキスト ボックス 847"/>
        <xdr:cNvSpPr txBox="1"/>
      </xdr:nvSpPr>
      <xdr:spPr>
        <a:xfrm>
          <a:off x="19278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49" name="フローチャート : 判断 848"/>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74501</xdr:rowOff>
    </xdr:from>
    <xdr:ext cx="534377" cy="259045"/>
    <xdr:sp macro="" textlink="">
      <xdr:nvSpPr>
        <xdr:cNvPr id="850" name="テキスト ボックス 849"/>
        <xdr:cNvSpPr txBox="1"/>
      </xdr:nvSpPr>
      <xdr:spPr>
        <a:xfrm>
          <a:off x="18389111" y="129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171000</xdr:rowOff>
    </xdr:from>
    <xdr:to>
      <xdr:col>32</xdr:col>
      <xdr:colOff>238125</xdr:colOff>
      <xdr:row>74</xdr:row>
      <xdr:rowOff>101150</xdr:rowOff>
    </xdr:to>
    <xdr:sp macro="" textlink="">
      <xdr:nvSpPr>
        <xdr:cNvPr id="856" name="円/楕円 855"/>
        <xdr:cNvSpPr/>
      </xdr:nvSpPr>
      <xdr:spPr>
        <a:xfrm>
          <a:off x="22110700" y="126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22427</xdr:rowOff>
    </xdr:from>
    <xdr:ext cx="534377" cy="259045"/>
    <xdr:sp macro="" textlink="">
      <xdr:nvSpPr>
        <xdr:cNvPr id="857" name="繰出金該当値テキスト"/>
        <xdr:cNvSpPr txBox="1"/>
      </xdr:nvSpPr>
      <xdr:spPr>
        <a:xfrm>
          <a:off x="22212300" y="125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83,208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77122</xdr:rowOff>
    </xdr:from>
    <xdr:to>
      <xdr:col>31</xdr:col>
      <xdr:colOff>85725</xdr:colOff>
      <xdr:row>75</xdr:row>
      <xdr:rowOff>7272</xdr:rowOff>
    </xdr:to>
    <xdr:sp macro="" textlink="">
      <xdr:nvSpPr>
        <xdr:cNvPr id="858" name="円/楕円 857"/>
        <xdr:cNvSpPr/>
      </xdr:nvSpPr>
      <xdr:spPr>
        <a:xfrm>
          <a:off x="21272500" y="127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169849</xdr:rowOff>
    </xdr:from>
    <xdr:ext cx="534377" cy="259045"/>
    <xdr:sp macro="" textlink="">
      <xdr:nvSpPr>
        <xdr:cNvPr id="859" name="テキスト ボックス 858"/>
        <xdr:cNvSpPr txBox="1"/>
      </xdr:nvSpPr>
      <xdr:spPr>
        <a:xfrm>
          <a:off x="21056111" y="128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57821</xdr:rowOff>
    </xdr:from>
    <xdr:to>
      <xdr:col>29</xdr:col>
      <xdr:colOff>568325</xdr:colOff>
      <xdr:row>74</xdr:row>
      <xdr:rowOff>159421</xdr:rowOff>
    </xdr:to>
    <xdr:sp macro="" textlink="">
      <xdr:nvSpPr>
        <xdr:cNvPr id="860" name="円/楕円 859"/>
        <xdr:cNvSpPr/>
      </xdr:nvSpPr>
      <xdr:spPr>
        <a:xfrm>
          <a:off x="20383500" y="127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4498</xdr:rowOff>
    </xdr:from>
    <xdr:ext cx="534377" cy="259045"/>
    <xdr:sp macro="" textlink="">
      <xdr:nvSpPr>
        <xdr:cNvPr id="861" name="テキスト ボックス 860"/>
        <xdr:cNvSpPr txBox="1"/>
      </xdr:nvSpPr>
      <xdr:spPr>
        <a:xfrm>
          <a:off x="20167111" y="1252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95769</xdr:rowOff>
    </xdr:from>
    <xdr:to>
      <xdr:col>28</xdr:col>
      <xdr:colOff>365125</xdr:colOff>
      <xdr:row>75</xdr:row>
      <xdr:rowOff>25919</xdr:rowOff>
    </xdr:to>
    <xdr:sp macro="" textlink="">
      <xdr:nvSpPr>
        <xdr:cNvPr id="862" name="円/楕円 861"/>
        <xdr:cNvSpPr/>
      </xdr:nvSpPr>
      <xdr:spPr>
        <a:xfrm>
          <a:off x="19494500" y="127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42446</xdr:rowOff>
    </xdr:from>
    <xdr:ext cx="534377" cy="259045"/>
    <xdr:sp macro="" textlink="">
      <xdr:nvSpPr>
        <xdr:cNvPr id="863" name="テキスト ボックス 862"/>
        <xdr:cNvSpPr txBox="1"/>
      </xdr:nvSpPr>
      <xdr:spPr>
        <a:xfrm>
          <a:off x="19278111" y="1255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97042</xdr:rowOff>
    </xdr:from>
    <xdr:to>
      <xdr:col>27</xdr:col>
      <xdr:colOff>161925</xdr:colOff>
      <xdr:row>75</xdr:row>
      <xdr:rowOff>27192</xdr:rowOff>
    </xdr:to>
    <xdr:sp macro="" textlink="">
      <xdr:nvSpPr>
        <xdr:cNvPr id="864" name="円/楕円 863"/>
        <xdr:cNvSpPr/>
      </xdr:nvSpPr>
      <xdr:spPr>
        <a:xfrm>
          <a:off x="18605500" y="127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43719</xdr:rowOff>
    </xdr:from>
    <xdr:ext cx="534377" cy="259045"/>
    <xdr:sp macro="" textlink="">
      <xdr:nvSpPr>
        <xdr:cNvPr id="865" name="テキスト ボックス 864"/>
        <xdr:cNvSpPr txBox="1"/>
      </xdr:nvSpPr>
      <xdr:spPr>
        <a:xfrm>
          <a:off x="18389111" y="125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6" name="直線コネクタ 87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7" name="テキスト ボックス 87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8" name="直線コネクタ 87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9" name="テキスト ボックス 87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0" name="直線コネクタ 87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1" name="テキスト ボックス 88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2" name="直線コネクタ 88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3" name="テキスト ボックス 88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5" name="テキスト ボックス 88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7" name="直線コネクタ 88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9" name="直線コネクタ 88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9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1" name="直線コネクタ 89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2" name="直線コネクタ 89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9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フローチャート : 判断 89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5" name="直線コネクタ 89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6" name="フローチャート : 判断 89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7" name="テキスト ボックス 89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8" name="直線コネクタ 89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9" name="フローチャート : 判断 89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0" name="テキスト ボックス 89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1" name="直線コネクタ 90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2" name="フローチャート : 判断 90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4" name="フローチャート : 判断 90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5" name="テキスト ボックス 90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円/楕円 91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1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3" name="円/楕円 91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4" name="テキスト ボックス 91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5" name="円/楕円 91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6" name="テキスト ボックス 91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7" name="円/楕円 91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8" name="テキスト ボックス 91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9" name="円/楕円 91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0" name="テキスト ボックス 91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942,373</a:t>
          </a:r>
          <a:r>
            <a:rPr kumimoji="1" lang="ja-JP" altLang="ja-JP" sz="1100">
              <a:solidFill>
                <a:schemeClr val="dk1"/>
              </a:solidFill>
              <a:effectLst/>
              <a:latin typeface="+mn-lt"/>
              <a:ea typeface="+mn-ea"/>
              <a:cs typeface="+mn-cs"/>
            </a:rPr>
            <a:t>円となっている。構成項目の中で、特に維持補修費と普通建設事業費が類似団体と比較して高くなっている。維持補修費については、道路の除排雪や補修の増により増となっており、公共施設の老朽化による維持補修費の増も要因の一つとな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。普通建設事業費については、農業・漁業への補助及び道路の改良事業、公営住宅の建替を進めていることから高止まりとなっている。</a:t>
          </a:r>
          <a:r>
            <a:rPr kumimoji="1" lang="ja-JP" altLang="en-US" sz="1100">
              <a:solidFill>
                <a:schemeClr val="dk1"/>
              </a:solidFill>
              <a:effectLst/>
              <a:latin typeface="+mn-lt"/>
              <a:ea typeface="+mn-ea"/>
              <a:cs typeface="+mn-cs"/>
            </a:rPr>
            <a:t>扶助費については、高齢化や乳幼児関係の制度拡大等によって増加傾向となっている。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9,203
9,081
505.79
9,216,310
8,672,663
392,349
5,387,905
9,740,346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153035</xdr:rowOff>
    </xdr:from>
    <xdr:to>
      <xdr:col>6</xdr:col>
      <xdr:colOff>511175</xdr:colOff>
      <xdr:row>38</xdr:row>
      <xdr:rowOff>92710</xdr:rowOff>
    </xdr:to>
    <xdr:cxnSp macro="">
      <xdr:nvCxnSpPr>
        <xdr:cNvPr id="61" name="直線コネクタ 60"/>
        <xdr:cNvCxnSpPr/>
      </xdr:nvCxnSpPr>
      <xdr:spPr>
        <a:xfrm>
          <a:off x="3797300" y="6496685"/>
          <a:ext cx="8382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153035</xdr:rowOff>
    </xdr:from>
    <xdr:to>
      <xdr:col>5</xdr:col>
      <xdr:colOff>358775</xdr:colOff>
      <xdr:row>38</xdr:row>
      <xdr:rowOff>62738</xdr:rowOff>
    </xdr:to>
    <xdr:cxnSp macro="">
      <xdr:nvCxnSpPr>
        <xdr:cNvPr id="64" name="直線コネクタ 63"/>
        <xdr:cNvCxnSpPr/>
      </xdr:nvCxnSpPr>
      <xdr:spPr>
        <a:xfrm flipV="1">
          <a:off x="2908300" y="6496685"/>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22225</xdr:rowOff>
    </xdr:from>
    <xdr:to>
      <xdr:col>4</xdr:col>
      <xdr:colOff>155575</xdr:colOff>
      <xdr:row>38</xdr:row>
      <xdr:rowOff>62738</xdr:rowOff>
    </xdr:to>
    <xdr:cxnSp macro="">
      <xdr:nvCxnSpPr>
        <xdr:cNvPr id="67" name="直線コネクタ 66"/>
        <xdr:cNvCxnSpPr/>
      </xdr:nvCxnSpPr>
      <xdr:spPr>
        <a:xfrm>
          <a:off x="2019300" y="6537325"/>
          <a:ext cx="8890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78757</xdr:rowOff>
    </xdr:from>
    <xdr:ext cx="469744" cy="259045"/>
    <xdr:sp macro="" textlink="">
      <xdr:nvSpPr>
        <xdr:cNvPr id="69" name="テキスト ボックス 68"/>
        <xdr:cNvSpPr txBox="1"/>
      </xdr:nvSpPr>
      <xdr:spPr>
        <a:xfrm>
          <a:off x="2673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131699</xdr:rowOff>
    </xdr:from>
    <xdr:to>
      <xdr:col>2</xdr:col>
      <xdr:colOff>638175</xdr:colOff>
      <xdr:row>38</xdr:row>
      <xdr:rowOff>22225</xdr:rowOff>
    </xdr:to>
    <xdr:cxnSp macro="">
      <xdr:nvCxnSpPr>
        <xdr:cNvPr id="70" name="直線コネクタ 69"/>
        <xdr:cNvCxnSpPr/>
      </xdr:nvCxnSpPr>
      <xdr:spPr>
        <a:xfrm>
          <a:off x="1130300" y="6475349"/>
          <a:ext cx="889000" cy="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66311</xdr:rowOff>
    </xdr:from>
    <xdr:ext cx="469744" cy="259045"/>
    <xdr:sp macro="" textlink="">
      <xdr:nvSpPr>
        <xdr:cNvPr id="72" name="テキスト ボックス 71"/>
        <xdr:cNvSpPr txBox="1"/>
      </xdr:nvSpPr>
      <xdr:spPr>
        <a:xfrm>
          <a:off x="1784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44848</xdr:rowOff>
    </xdr:from>
    <xdr:ext cx="469744" cy="259045"/>
    <xdr:sp macro="" textlink="">
      <xdr:nvSpPr>
        <xdr:cNvPr id="74" name="テキスト ボックス 73"/>
        <xdr:cNvSpPr txBox="1"/>
      </xdr:nvSpPr>
      <xdr:spPr>
        <a:xfrm>
          <a:off x="895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41910</xdr:rowOff>
    </xdr:from>
    <xdr:to>
      <xdr:col>6</xdr:col>
      <xdr:colOff>561975</xdr:colOff>
      <xdr:row>38</xdr:row>
      <xdr:rowOff>143510</xdr:rowOff>
    </xdr:to>
    <xdr:sp macro="" textlink="">
      <xdr:nvSpPr>
        <xdr:cNvPr id="80" name="円/楕円 79"/>
        <xdr:cNvSpPr/>
      </xdr:nvSpPr>
      <xdr:spPr>
        <a:xfrm>
          <a:off x="45847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128287</xdr:rowOff>
    </xdr:from>
    <xdr:ext cx="469744" cy="259045"/>
    <xdr:sp macro="" textlink="">
      <xdr:nvSpPr>
        <xdr:cNvPr id="81" name="議会費該当値テキスト"/>
        <xdr:cNvSpPr txBox="1"/>
      </xdr:nvSpPr>
      <xdr:spPr>
        <a:xfrm>
          <a:off x="46863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102235</xdr:rowOff>
    </xdr:from>
    <xdr:to>
      <xdr:col>5</xdr:col>
      <xdr:colOff>409575</xdr:colOff>
      <xdr:row>38</xdr:row>
      <xdr:rowOff>32385</xdr:rowOff>
    </xdr:to>
    <xdr:sp macro="" textlink="">
      <xdr:nvSpPr>
        <xdr:cNvPr id="82" name="円/楕円 81"/>
        <xdr:cNvSpPr/>
      </xdr:nvSpPr>
      <xdr:spPr>
        <a:xfrm>
          <a:off x="3746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23512</xdr:rowOff>
    </xdr:from>
    <xdr:ext cx="469744" cy="259045"/>
    <xdr:sp macro="" textlink="">
      <xdr:nvSpPr>
        <xdr:cNvPr id="83" name="テキスト ボックス 82"/>
        <xdr:cNvSpPr txBox="1"/>
      </xdr:nvSpPr>
      <xdr:spPr>
        <a:xfrm>
          <a:off x="3562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11938</xdr:rowOff>
    </xdr:from>
    <xdr:to>
      <xdr:col>4</xdr:col>
      <xdr:colOff>206375</xdr:colOff>
      <xdr:row>38</xdr:row>
      <xdr:rowOff>113538</xdr:rowOff>
    </xdr:to>
    <xdr:sp macro="" textlink="">
      <xdr:nvSpPr>
        <xdr:cNvPr id="84" name="円/楕円 83"/>
        <xdr:cNvSpPr/>
      </xdr:nvSpPr>
      <xdr:spPr>
        <a:xfrm>
          <a:off x="2857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104665</xdr:rowOff>
    </xdr:from>
    <xdr:ext cx="469744" cy="259045"/>
    <xdr:sp macro="" textlink="">
      <xdr:nvSpPr>
        <xdr:cNvPr id="85" name="テキスト ボックス 84"/>
        <xdr:cNvSpPr txBox="1"/>
      </xdr:nvSpPr>
      <xdr:spPr>
        <a:xfrm>
          <a:off x="2673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142875</xdr:rowOff>
    </xdr:from>
    <xdr:to>
      <xdr:col>3</xdr:col>
      <xdr:colOff>3175</xdr:colOff>
      <xdr:row>38</xdr:row>
      <xdr:rowOff>73025</xdr:rowOff>
    </xdr:to>
    <xdr:sp macro="" textlink="">
      <xdr:nvSpPr>
        <xdr:cNvPr id="86" name="円/楕円 85"/>
        <xdr:cNvSpPr/>
      </xdr:nvSpPr>
      <xdr:spPr>
        <a:xfrm>
          <a:off x="196850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89552</xdr:rowOff>
    </xdr:from>
    <xdr:ext cx="469744" cy="259045"/>
    <xdr:sp macro="" textlink="">
      <xdr:nvSpPr>
        <xdr:cNvPr id="87" name="テキスト ボックス 86"/>
        <xdr:cNvSpPr txBox="1"/>
      </xdr:nvSpPr>
      <xdr:spPr>
        <a:xfrm>
          <a:off x="1784427" y="626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80899</xdr:rowOff>
    </xdr:from>
    <xdr:to>
      <xdr:col>1</xdr:col>
      <xdr:colOff>485775</xdr:colOff>
      <xdr:row>38</xdr:row>
      <xdr:rowOff>11049</xdr:rowOff>
    </xdr:to>
    <xdr:sp macro="" textlink="">
      <xdr:nvSpPr>
        <xdr:cNvPr id="88" name="円/楕円 87"/>
        <xdr:cNvSpPr/>
      </xdr:nvSpPr>
      <xdr:spPr>
        <a:xfrm>
          <a:off x="1079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27576</xdr:rowOff>
    </xdr:from>
    <xdr:ext cx="469744" cy="259045"/>
    <xdr:sp macro="" textlink="">
      <xdr:nvSpPr>
        <xdr:cNvPr id="89" name="テキスト ボックス 88"/>
        <xdr:cNvSpPr txBox="1"/>
      </xdr:nvSpPr>
      <xdr:spPr>
        <a:xfrm>
          <a:off x="895427" y="619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92161</xdr:rowOff>
    </xdr:from>
    <xdr:to>
      <xdr:col>6</xdr:col>
      <xdr:colOff>511175</xdr:colOff>
      <xdr:row>57</xdr:row>
      <xdr:rowOff>166</xdr:rowOff>
    </xdr:to>
    <xdr:cxnSp macro="">
      <xdr:nvCxnSpPr>
        <xdr:cNvPr id="120" name="直線コネクタ 119"/>
        <xdr:cNvCxnSpPr/>
      </xdr:nvCxnSpPr>
      <xdr:spPr>
        <a:xfrm>
          <a:off x="3797300" y="9693361"/>
          <a:ext cx="8382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92161</xdr:rowOff>
    </xdr:from>
    <xdr:to>
      <xdr:col>5</xdr:col>
      <xdr:colOff>358775</xdr:colOff>
      <xdr:row>56</xdr:row>
      <xdr:rowOff>149912</xdr:rowOff>
    </xdr:to>
    <xdr:cxnSp macro="">
      <xdr:nvCxnSpPr>
        <xdr:cNvPr id="123" name="直線コネクタ 122"/>
        <xdr:cNvCxnSpPr/>
      </xdr:nvCxnSpPr>
      <xdr:spPr>
        <a:xfrm flipV="1">
          <a:off x="2908300" y="9693361"/>
          <a:ext cx="889000" cy="5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116477</xdr:rowOff>
    </xdr:from>
    <xdr:to>
      <xdr:col>4</xdr:col>
      <xdr:colOff>155575</xdr:colOff>
      <xdr:row>56</xdr:row>
      <xdr:rowOff>149912</xdr:rowOff>
    </xdr:to>
    <xdr:cxnSp macro="">
      <xdr:nvCxnSpPr>
        <xdr:cNvPr id="126" name="直線コネクタ 125"/>
        <xdr:cNvCxnSpPr/>
      </xdr:nvCxnSpPr>
      <xdr:spPr>
        <a:xfrm>
          <a:off x="2019300" y="9717677"/>
          <a:ext cx="889000" cy="3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120597</xdr:rowOff>
    </xdr:from>
    <xdr:ext cx="599010" cy="259045"/>
    <xdr:sp macro="" textlink="">
      <xdr:nvSpPr>
        <xdr:cNvPr id="128" name="テキスト ボックス 127"/>
        <xdr:cNvSpPr txBox="1"/>
      </xdr:nvSpPr>
      <xdr:spPr>
        <a:xfrm>
          <a:off x="2608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64033</xdr:rowOff>
    </xdr:from>
    <xdr:to>
      <xdr:col>2</xdr:col>
      <xdr:colOff>638175</xdr:colOff>
      <xdr:row>56</xdr:row>
      <xdr:rowOff>116477</xdr:rowOff>
    </xdr:to>
    <xdr:cxnSp macro="">
      <xdr:nvCxnSpPr>
        <xdr:cNvPr id="129" name="直線コネクタ 128"/>
        <xdr:cNvCxnSpPr/>
      </xdr:nvCxnSpPr>
      <xdr:spPr>
        <a:xfrm>
          <a:off x="1130300" y="9665233"/>
          <a:ext cx="889000" cy="5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112616</xdr:rowOff>
    </xdr:from>
    <xdr:ext cx="599010" cy="259045"/>
    <xdr:sp macro="" textlink="">
      <xdr:nvSpPr>
        <xdr:cNvPr id="131" name="テキスト ボックス 130"/>
        <xdr:cNvSpPr txBox="1"/>
      </xdr:nvSpPr>
      <xdr:spPr>
        <a:xfrm>
          <a:off x="1719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149058</xdr:rowOff>
    </xdr:from>
    <xdr:ext cx="599010" cy="259045"/>
    <xdr:sp macro="" textlink="">
      <xdr:nvSpPr>
        <xdr:cNvPr id="133" name="テキスト ボックス 132"/>
        <xdr:cNvSpPr txBox="1"/>
      </xdr:nvSpPr>
      <xdr:spPr>
        <a:xfrm>
          <a:off x="830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120816</xdr:rowOff>
    </xdr:from>
    <xdr:to>
      <xdr:col>6</xdr:col>
      <xdr:colOff>561975</xdr:colOff>
      <xdr:row>57</xdr:row>
      <xdr:rowOff>50966</xdr:rowOff>
    </xdr:to>
    <xdr:sp macro="" textlink="">
      <xdr:nvSpPr>
        <xdr:cNvPr id="139" name="円/楕円 138"/>
        <xdr:cNvSpPr/>
      </xdr:nvSpPr>
      <xdr:spPr>
        <a:xfrm>
          <a:off x="4584700" y="972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99243</xdr:rowOff>
    </xdr:from>
    <xdr:ext cx="599010" cy="259045"/>
    <xdr:sp macro="" textlink="">
      <xdr:nvSpPr>
        <xdr:cNvPr id="140" name="総務費該当値テキスト"/>
        <xdr:cNvSpPr txBox="1"/>
      </xdr:nvSpPr>
      <xdr:spPr>
        <a:xfrm>
          <a:off x="4686300" y="970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135,227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41361</xdr:rowOff>
    </xdr:from>
    <xdr:to>
      <xdr:col>5</xdr:col>
      <xdr:colOff>409575</xdr:colOff>
      <xdr:row>56</xdr:row>
      <xdr:rowOff>142961</xdr:rowOff>
    </xdr:to>
    <xdr:sp macro="" textlink="">
      <xdr:nvSpPr>
        <xdr:cNvPr id="141" name="円/楕円 140"/>
        <xdr:cNvSpPr/>
      </xdr:nvSpPr>
      <xdr:spPr>
        <a:xfrm>
          <a:off x="3746500" y="96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134088</xdr:rowOff>
    </xdr:from>
    <xdr:ext cx="599010" cy="259045"/>
    <xdr:sp macro="" textlink="">
      <xdr:nvSpPr>
        <xdr:cNvPr id="142" name="テキスト ボックス 141"/>
        <xdr:cNvSpPr txBox="1"/>
      </xdr:nvSpPr>
      <xdr:spPr>
        <a:xfrm>
          <a:off x="3497794" y="973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99112</xdr:rowOff>
    </xdr:from>
    <xdr:to>
      <xdr:col>4</xdr:col>
      <xdr:colOff>206375</xdr:colOff>
      <xdr:row>57</xdr:row>
      <xdr:rowOff>29262</xdr:rowOff>
    </xdr:to>
    <xdr:sp macro="" textlink="">
      <xdr:nvSpPr>
        <xdr:cNvPr id="143" name="円/楕円 142"/>
        <xdr:cNvSpPr/>
      </xdr:nvSpPr>
      <xdr:spPr>
        <a:xfrm>
          <a:off x="2857500" y="970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45789</xdr:rowOff>
    </xdr:from>
    <xdr:ext cx="599010" cy="259045"/>
    <xdr:sp macro="" textlink="">
      <xdr:nvSpPr>
        <xdr:cNvPr id="144" name="テキスト ボックス 143"/>
        <xdr:cNvSpPr txBox="1"/>
      </xdr:nvSpPr>
      <xdr:spPr>
        <a:xfrm>
          <a:off x="2608794" y="947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141,873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65677</xdr:rowOff>
    </xdr:from>
    <xdr:to>
      <xdr:col>3</xdr:col>
      <xdr:colOff>3175</xdr:colOff>
      <xdr:row>56</xdr:row>
      <xdr:rowOff>167277</xdr:rowOff>
    </xdr:to>
    <xdr:sp macro="" textlink="">
      <xdr:nvSpPr>
        <xdr:cNvPr id="145" name="円/楕円 144"/>
        <xdr:cNvSpPr/>
      </xdr:nvSpPr>
      <xdr:spPr>
        <a:xfrm>
          <a:off x="1968500" y="96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12354</xdr:rowOff>
    </xdr:from>
    <xdr:ext cx="599010" cy="259045"/>
    <xdr:sp macro="" textlink="">
      <xdr:nvSpPr>
        <xdr:cNvPr id="146" name="テキスト ボックス 145"/>
        <xdr:cNvSpPr txBox="1"/>
      </xdr:nvSpPr>
      <xdr:spPr>
        <a:xfrm>
          <a:off x="1719794" y="944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13233</xdr:rowOff>
    </xdr:from>
    <xdr:to>
      <xdr:col>1</xdr:col>
      <xdr:colOff>485775</xdr:colOff>
      <xdr:row>56</xdr:row>
      <xdr:rowOff>114833</xdr:rowOff>
    </xdr:to>
    <xdr:sp macro="" textlink="">
      <xdr:nvSpPr>
        <xdr:cNvPr id="147" name="円/楕円 146"/>
        <xdr:cNvSpPr/>
      </xdr:nvSpPr>
      <xdr:spPr>
        <a:xfrm>
          <a:off x="1079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131360</xdr:rowOff>
    </xdr:from>
    <xdr:ext cx="599010" cy="259045"/>
    <xdr:sp macro="" textlink="">
      <xdr:nvSpPr>
        <xdr:cNvPr id="148" name="テキスト ボックス 147"/>
        <xdr:cNvSpPr txBox="1"/>
      </xdr:nvSpPr>
      <xdr:spPr>
        <a:xfrm>
          <a:off x="830794" y="93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51236</xdr:rowOff>
    </xdr:from>
    <xdr:to>
      <xdr:col>6</xdr:col>
      <xdr:colOff>511175</xdr:colOff>
      <xdr:row>77</xdr:row>
      <xdr:rowOff>107330</xdr:rowOff>
    </xdr:to>
    <xdr:cxnSp macro="">
      <xdr:nvCxnSpPr>
        <xdr:cNvPr id="176" name="直線コネクタ 175"/>
        <xdr:cNvCxnSpPr/>
      </xdr:nvCxnSpPr>
      <xdr:spPr>
        <a:xfrm flipV="1">
          <a:off x="3797300" y="13252886"/>
          <a:ext cx="838200" cy="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72245</xdr:rowOff>
    </xdr:from>
    <xdr:to>
      <xdr:col>5</xdr:col>
      <xdr:colOff>358775</xdr:colOff>
      <xdr:row>77</xdr:row>
      <xdr:rowOff>107330</xdr:rowOff>
    </xdr:to>
    <xdr:cxnSp macro="">
      <xdr:nvCxnSpPr>
        <xdr:cNvPr id="179" name="直線コネクタ 178"/>
        <xdr:cNvCxnSpPr/>
      </xdr:nvCxnSpPr>
      <xdr:spPr>
        <a:xfrm>
          <a:off x="2908300" y="13273895"/>
          <a:ext cx="8890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112629</xdr:rowOff>
    </xdr:from>
    <xdr:to>
      <xdr:col>4</xdr:col>
      <xdr:colOff>155575</xdr:colOff>
      <xdr:row>77</xdr:row>
      <xdr:rowOff>72245</xdr:rowOff>
    </xdr:to>
    <xdr:cxnSp macro="">
      <xdr:nvCxnSpPr>
        <xdr:cNvPr id="182" name="直線コネクタ 181"/>
        <xdr:cNvCxnSpPr/>
      </xdr:nvCxnSpPr>
      <xdr:spPr>
        <a:xfrm>
          <a:off x="2019300" y="13142829"/>
          <a:ext cx="889000" cy="1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106210</xdr:rowOff>
    </xdr:from>
    <xdr:ext cx="599010" cy="259045"/>
    <xdr:sp macro="" textlink="">
      <xdr:nvSpPr>
        <xdr:cNvPr id="184" name="テキスト ボックス 183"/>
        <xdr:cNvSpPr txBox="1"/>
      </xdr:nvSpPr>
      <xdr:spPr>
        <a:xfrm>
          <a:off x="2608794" y="129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112629</xdr:rowOff>
    </xdr:from>
    <xdr:to>
      <xdr:col>2</xdr:col>
      <xdr:colOff>638175</xdr:colOff>
      <xdr:row>78</xdr:row>
      <xdr:rowOff>5612</xdr:rowOff>
    </xdr:to>
    <xdr:cxnSp macro="">
      <xdr:nvCxnSpPr>
        <xdr:cNvPr id="185" name="直線コネクタ 184"/>
        <xdr:cNvCxnSpPr/>
      </xdr:nvCxnSpPr>
      <xdr:spPr>
        <a:xfrm flipV="1">
          <a:off x="1130300" y="13142829"/>
          <a:ext cx="889000" cy="2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142752</xdr:rowOff>
    </xdr:from>
    <xdr:ext cx="599010" cy="259045"/>
    <xdr:sp macro="" textlink="">
      <xdr:nvSpPr>
        <xdr:cNvPr id="187" name="テキスト ボックス 186"/>
        <xdr:cNvSpPr txBox="1"/>
      </xdr:nvSpPr>
      <xdr:spPr>
        <a:xfrm>
          <a:off x="1719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7345</xdr:rowOff>
    </xdr:from>
    <xdr:ext cx="599010" cy="259045"/>
    <xdr:sp macro="" textlink="">
      <xdr:nvSpPr>
        <xdr:cNvPr id="189" name="テキスト ボックス 188"/>
        <xdr:cNvSpPr txBox="1"/>
      </xdr:nvSpPr>
      <xdr:spPr>
        <a:xfrm>
          <a:off x="830794"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436</xdr:rowOff>
    </xdr:from>
    <xdr:to>
      <xdr:col>6</xdr:col>
      <xdr:colOff>561975</xdr:colOff>
      <xdr:row>77</xdr:row>
      <xdr:rowOff>102036</xdr:rowOff>
    </xdr:to>
    <xdr:sp macro="" textlink="">
      <xdr:nvSpPr>
        <xdr:cNvPr id="195" name="円/楕円 194"/>
        <xdr:cNvSpPr/>
      </xdr:nvSpPr>
      <xdr:spPr>
        <a:xfrm>
          <a:off x="4584700" y="1320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150313</xdr:rowOff>
    </xdr:from>
    <xdr:ext cx="599010" cy="259045"/>
    <xdr:sp macro="" textlink="">
      <xdr:nvSpPr>
        <xdr:cNvPr id="196" name="民生費該当値テキスト"/>
        <xdr:cNvSpPr txBox="1"/>
      </xdr:nvSpPr>
      <xdr:spPr>
        <a:xfrm>
          <a:off x="4686300" y="1318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156,849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56530</xdr:rowOff>
    </xdr:from>
    <xdr:to>
      <xdr:col>5</xdr:col>
      <xdr:colOff>409575</xdr:colOff>
      <xdr:row>77</xdr:row>
      <xdr:rowOff>158130</xdr:rowOff>
    </xdr:to>
    <xdr:sp macro="" textlink="">
      <xdr:nvSpPr>
        <xdr:cNvPr id="197" name="円/楕円 196"/>
        <xdr:cNvSpPr/>
      </xdr:nvSpPr>
      <xdr:spPr>
        <a:xfrm>
          <a:off x="3746500" y="132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149257</xdr:rowOff>
    </xdr:from>
    <xdr:ext cx="599010" cy="259045"/>
    <xdr:sp macro="" textlink="">
      <xdr:nvSpPr>
        <xdr:cNvPr id="198" name="テキスト ボックス 197"/>
        <xdr:cNvSpPr txBox="1"/>
      </xdr:nvSpPr>
      <xdr:spPr>
        <a:xfrm>
          <a:off x="3497794" y="1335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21445</xdr:rowOff>
    </xdr:from>
    <xdr:to>
      <xdr:col>4</xdr:col>
      <xdr:colOff>206375</xdr:colOff>
      <xdr:row>77</xdr:row>
      <xdr:rowOff>123045</xdr:rowOff>
    </xdr:to>
    <xdr:sp macro="" textlink="">
      <xdr:nvSpPr>
        <xdr:cNvPr id="199" name="円/楕円 198"/>
        <xdr:cNvSpPr/>
      </xdr:nvSpPr>
      <xdr:spPr>
        <a:xfrm>
          <a:off x="2857500" y="132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114172</xdr:rowOff>
    </xdr:from>
    <xdr:ext cx="599010" cy="259045"/>
    <xdr:sp macro="" textlink="">
      <xdr:nvSpPr>
        <xdr:cNvPr id="200" name="テキスト ボックス 199"/>
        <xdr:cNvSpPr txBox="1"/>
      </xdr:nvSpPr>
      <xdr:spPr>
        <a:xfrm>
          <a:off x="2608794" y="1331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152,254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61829</xdr:rowOff>
    </xdr:from>
    <xdr:to>
      <xdr:col>3</xdr:col>
      <xdr:colOff>3175</xdr:colOff>
      <xdr:row>76</xdr:row>
      <xdr:rowOff>163429</xdr:rowOff>
    </xdr:to>
    <xdr:sp macro="" textlink="">
      <xdr:nvSpPr>
        <xdr:cNvPr id="201" name="円/楕円 200"/>
        <xdr:cNvSpPr/>
      </xdr:nvSpPr>
      <xdr:spPr>
        <a:xfrm>
          <a:off x="1968500" y="130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8507</xdr:rowOff>
    </xdr:from>
    <xdr:ext cx="599010" cy="259045"/>
    <xdr:sp macro="" textlink="">
      <xdr:nvSpPr>
        <xdr:cNvPr id="202" name="テキスト ボックス 201"/>
        <xdr:cNvSpPr txBox="1"/>
      </xdr:nvSpPr>
      <xdr:spPr>
        <a:xfrm>
          <a:off x="1719794" y="1286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126262</xdr:rowOff>
    </xdr:from>
    <xdr:to>
      <xdr:col>1</xdr:col>
      <xdr:colOff>485775</xdr:colOff>
      <xdr:row>78</xdr:row>
      <xdr:rowOff>56412</xdr:rowOff>
    </xdr:to>
    <xdr:sp macro="" textlink="">
      <xdr:nvSpPr>
        <xdr:cNvPr id="203" name="円/楕円 202"/>
        <xdr:cNvSpPr/>
      </xdr:nvSpPr>
      <xdr:spPr>
        <a:xfrm>
          <a:off x="1079500" y="133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47539</xdr:rowOff>
    </xdr:from>
    <xdr:ext cx="599010" cy="259045"/>
    <xdr:sp macro="" textlink="">
      <xdr:nvSpPr>
        <xdr:cNvPr id="204" name="テキスト ボックス 203"/>
        <xdr:cNvSpPr txBox="1"/>
      </xdr:nvSpPr>
      <xdr:spPr>
        <a:xfrm>
          <a:off x="830794" y="1342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106256</xdr:rowOff>
    </xdr:from>
    <xdr:to>
      <xdr:col>6</xdr:col>
      <xdr:colOff>511175</xdr:colOff>
      <xdr:row>96</xdr:row>
      <xdr:rowOff>26467</xdr:rowOff>
    </xdr:to>
    <xdr:cxnSp macro="">
      <xdr:nvCxnSpPr>
        <xdr:cNvPr id="233" name="直線コネクタ 232"/>
        <xdr:cNvCxnSpPr/>
      </xdr:nvCxnSpPr>
      <xdr:spPr>
        <a:xfrm flipV="1">
          <a:off x="3797300" y="16394006"/>
          <a:ext cx="838200" cy="9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26467</xdr:rowOff>
    </xdr:from>
    <xdr:to>
      <xdr:col>5</xdr:col>
      <xdr:colOff>358775</xdr:colOff>
      <xdr:row>96</xdr:row>
      <xdr:rowOff>113624</xdr:rowOff>
    </xdr:to>
    <xdr:cxnSp macro="">
      <xdr:nvCxnSpPr>
        <xdr:cNvPr id="236" name="直線コネクタ 235"/>
        <xdr:cNvCxnSpPr/>
      </xdr:nvCxnSpPr>
      <xdr:spPr>
        <a:xfrm flipV="1">
          <a:off x="2908300" y="16485667"/>
          <a:ext cx="889000" cy="8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113624</xdr:rowOff>
    </xdr:from>
    <xdr:to>
      <xdr:col>4</xdr:col>
      <xdr:colOff>155575</xdr:colOff>
      <xdr:row>96</xdr:row>
      <xdr:rowOff>166438</xdr:rowOff>
    </xdr:to>
    <xdr:cxnSp macro="">
      <xdr:nvCxnSpPr>
        <xdr:cNvPr id="239" name="直線コネクタ 238"/>
        <xdr:cNvCxnSpPr/>
      </xdr:nvCxnSpPr>
      <xdr:spPr>
        <a:xfrm flipV="1">
          <a:off x="2019300" y="16572824"/>
          <a:ext cx="889000" cy="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164120</xdr:rowOff>
    </xdr:from>
    <xdr:ext cx="534377" cy="259045"/>
    <xdr:sp macro="" textlink="">
      <xdr:nvSpPr>
        <xdr:cNvPr id="241" name="テキスト ボックス 240"/>
        <xdr:cNvSpPr txBox="1"/>
      </xdr:nvSpPr>
      <xdr:spPr>
        <a:xfrm>
          <a:off x="2641111" y="162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166438</xdr:rowOff>
    </xdr:from>
    <xdr:to>
      <xdr:col>2</xdr:col>
      <xdr:colOff>638175</xdr:colOff>
      <xdr:row>97</xdr:row>
      <xdr:rowOff>58638</xdr:rowOff>
    </xdr:to>
    <xdr:cxnSp macro="">
      <xdr:nvCxnSpPr>
        <xdr:cNvPr id="242" name="直線コネクタ 241"/>
        <xdr:cNvCxnSpPr/>
      </xdr:nvCxnSpPr>
      <xdr:spPr>
        <a:xfrm flipV="1">
          <a:off x="1130300" y="16625638"/>
          <a:ext cx="889000" cy="6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166161</xdr:rowOff>
    </xdr:from>
    <xdr:ext cx="534377" cy="259045"/>
    <xdr:sp macro="" textlink="">
      <xdr:nvSpPr>
        <xdr:cNvPr id="244" name="テキスト ボックス 243"/>
        <xdr:cNvSpPr txBox="1"/>
      </xdr:nvSpPr>
      <xdr:spPr>
        <a:xfrm>
          <a:off x="1752111" y="162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152551</xdr:rowOff>
    </xdr:from>
    <xdr:ext cx="534377" cy="259045"/>
    <xdr:sp macro="" textlink="">
      <xdr:nvSpPr>
        <xdr:cNvPr id="246" name="テキスト ボックス 245"/>
        <xdr:cNvSpPr txBox="1"/>
      </xdr:nvSpPr>
      <xdr:spPr>
        <a:xfrm>
          <a:off x="863111" y="1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55456</xdr:rowOff>
    </xdr:from>
    <xdr:to>
      <xdr:col>6</xdr:col>
      <xdr:colOff>561975</xdr:colOff>
      <xdr:row>95</xdr:row>
      <xdr:rowOff>157056</xdr:rowOff>
    </xdr:to>
    <xdr:sp macro="" textlink="">
      <xdr:nvSpPr>
        <xdr:cNvPr id="252" name="円/楕円 251"/>
        <xdr:cNvSpPr/>
      </xdr:nvSpPr>
      <xdr:spPr>
        <a:xfrm>
          <a:off x="4584700" y="163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78333</xdr:rowOff>
    </xdr:from>
    <xdr:ext cx="534377" cy="259045"/>
    <xdr:sp macro="" textlink="">
      <xdr:nvSpPr>
        <xdr:cNvPr id="253" name="衛生費該当値テキスト"/>
        <xdr:cNvSpPr txBox="1"/>
      </xdr:nvSpPr>
      <xdr:spPr>
        <a:xfrm>
          <a:off x="4686300" y="1619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81,889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147117</xdr:rowOff>
    </xdr:from>
    <xdr:to>
      <xdr:col>5</xdr:col>
      <xdr:colOff>409575</xdr:colOff>
      <xdr:row>96</xdr:row>
      <xdr:rowOff>77267</xdr:rowOff>
    </xdr:to>
    <xdr:sp macro="" textlink="">
      <xdr:nvSpPr>
        <xdr:cNvPr id="254" name="円/楕円 253"/>
        <xdr:cNvSpPr/>
      </xdr:nvSpPr>
      <xdr:spPr>
        <a:xfrm>
          <a:off x="3746500" y="164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68394</xdr:rowOff>
    </xdr:from>
    <xdr:ext cx="534377" cy="259045"/>
    <xdr:sp macro="" textlink="">
      <xdr:nvSpPr>
        <xdr:cNvPr id="255" name="テキスト ボックス 254"/>
        <xdr:cNvSpPr txBox="1"/>
      </xdr:nvSpPr>
      <xdr:spPr>
        <a:xfrm>
          <a:off x="3530111" y="165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62824</xdr:rowOff>
    </xdr:from>
    <xdr:to>
      <xdr:col>4</xdr:col>
      <xdr:colOff>206375</xdr:colOff>
      <xdr:row>96</xdr:row>
      <xdr:rowOff>164424</xdr:rowOff>
    </xdr:to>
    <xdr:sp macro="" textlink="">
      <xdr:nvSpPr>
        <xdr:cNvPr id="256" name="円/楕円 255"/>
        <xdr:cNvSpPr/>
      </xdr:nvSpPr>
      <xdr:spPr>
        <a:xfrm>
          <a:off x="2857500" y="165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155551</xdr:rowOff>
    </xdr:from>
    <xdr:ext cx="534377" cy="259045"/>
    <xdr:sp macro="" textlink="">
      <xdr:nvSpPr>
        <xdr:cNvPr id="257" name="テキスト ボックス 256"/>
        <xdr:cNvSpPr txBox="1"/>
      </xdr:nvSpPr>
      <xdr:spPr>
        <a:xfrm>
          <a:off x="2641111" y="166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115638</xdr:rowOff>
    </xdr:from>
    <xdr:to>
      <xdr:col>3</xdr:col>
      <xdr:colOff>3175</xdr:colOff>
      <xdr:row>97</xdr:row>
      <xdr:rowOff>45788</xdr:rowOff>
    </xdr:to>
    <xdr:sp macro="" textlink="">
      <xdr:nvSpPr>
        <xdr:cNvPr id="258" name="円/楕円 257"/>
        <xdr:cNvSpPr/>
      </xdr:nvSpPr>
      <xdr:spPr>
        <a:xfrm>
          <a:off x="1968500" y="165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36915</xdr:rowOff>
    </xdr:from>
    <xdr:ext cx="534377" cy="259045"/>
    <xdr:sp macro="" textlink="">
      <xdr:nvSpPr>
        <xdr:cNvPr id="259" name="テキスト ボックス 258"/>
        <xdr:cNvSpPr txBox="1"/>
      </xdr:nvSpPr>
      <xdr:spPr>
        <a:xfrm>
          <a:off x="1752111" y="1666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7838</xdr:rowOff>
    </xdr:from>
    <xdr:to>
      <xdr:col>1</xdr:col>
      <xdr:colOff>485775</xdr:colOff>
      <xdr:row>97</xdr:row>
      <xdr:rowOff>109438</xdr:rowOff>
    </xdr:to>
    <xdr:sp macro="" textlink="">
      <xdr:nvSpPr>
        <xdr:cNvPr id="260" name="円/楕円 259"/>
        <xdr:cNvSpPr/>
      </xdr:nvSpPr>
      <xdr:spPr>
        <a:xfrm>
          <a:off x="1079500" y="16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100565</xdr:rowOff>
    </xdr:from>
    <xdr:ext cx="534377" cy="259045"/>
    <xdr:sp macro="" textlink="">
      <xdr:nvSpPr>
        <xdr:cNvPr id="261" name="テキスト ボックス 260"/>
        <xdr:cNvSpPr txBox="1"/>
      </xdr:nvSpPr>
      <xdr:spPr>
        <a:xfrm>
          <a:off x="863111" y="1673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37402</xdr:rowOff>
    </xdr:from>
    <xdr:to>
      <xdr:col>15</xdr:col>
      <xdr:colOff>180975</xdr:colOff>
      <xdr:row>39</xdr:row>
      <xdr:rowOff>37402</xdr:rowOff>
    </xdr:to>
    <xdr:cxnSp macro="">
      <xdr:nvCxnSpPr>
        <xdr:cNvPr id="290" name="直線コネクタ 289"/>
        <xdr:cNvCxnSpPr/>
      </xdr:nvCxnSpPr>
      <xdr:spPr>
        <a:xfrm>
          <a:off x="9639300" y="6723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37402</xdr:rowOff>
    </xdr:from>
    <xdr:to>
      <xdr:col>14</xdr:col>
      <xdr:colOff>28575</xdr:colOff>
      <xdr:row>39</xdr:row>
      <xdr:rowOff>41973</xdr:rowOff>
    </xdr:to>
    <xdr:cxnSp macro="">
      <xdr:nvCxnSpPr>
        <xdr:cNvPr id="293" name="直線コネクタ 292"/>
        <xdr:cNvCxnSpPr/>
      </xdr:nvCxnSpPr>
      <xdr:spPr>
        <a:xfrm flipV="1">
          <a:off x="8750300" y="672395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37020</xdr:rowOff>
    </xdr:from>
    <xdr:to>
      <xdr:col>12</xdr:col>
      <xdr:colOff>511175</xdr:colOff>
      <xdr:row>39</xdr:row>
      <xdr:rowOff>41973</xdr:rowOff>
    </xdr:to>
    <xdr:cxnSp macro="">
      <xdr:nvCxnSpPr>
        <xdr:cNvPr id="296" name="直線コネクタ 295"/>
        <xdr:cNvCxnSpPr/>
      </xdr:nvCxnSpPr>
      <xdr:spPr>
        <a:xfrm>
          <a:off x="7861300" y="6552120"/>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7" name="フローチャート : 判断 296"/>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18623</xdr:rowOff>
    </xdr:from>
    <xdr:ext cx="469744" cy="259045"/>
    <xdr:sp macro="" textlink="">
      <xdr:nvSpPr>
        <xdr:cNvPr id="298" name="テキスト ボックス 297"/>
        <xdr:cNvSpPr txBox="1"/>
      </xdr:nvSpPr>
      <xdr:spPr>
        <a:xfrm>
          <a:off x="8515427" y="60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37020</xdr:rowOff>
    </xdr:from>
    <xdr:to>
      <xdr:col>11</xdr:col>
      <xdr:colOff>307975</xdr:colOff>
      <xdr:row>38</xdr:row>
      <xdr:rowOff>162560</xdr:rowOff>
    </xdr:to>
    <xdr:cxnSp macro="">
      <xdr:nvCxnSpPr>
        <xdr:cNvPr id="299" name="直線コネクタ 298"/>
        <xdr:cNvCxnSpPr/>
      </xdr:nvCxnSpPr>
      <xdr:spPr>
        <a:xfrm flipV="1">
          <a:off x="6972300" y="6552120"/>
          <a:ext cx="889000" cy="1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0" name="フローチャート : 判断 299"/>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71962</xdr:rowOff>
    </xdr:from>
    <xdr:ext cx="469744" cy="259045"/>
    <xdr:sp macro="" textlink="">
      <xdr:nvSpPr>
        <xdr:cNvPr id="301" name="テキスト ボックス 300"/>
        <xdr:cNvSpPr txBox="1"/>
      </xdr:nvSpPr>
      <xdr:spPr>
        <a:xfrm>
          <a:off x="7626427" y="59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2" name="フローチャート : 判断 301"/>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43387</xdr:rowOff>
    </xdr:from>
    <xdr:ext cx="469744" cy="259045"/>
    <xdr:sp macro="" textlink="">
      <xdr:nvSpPr>
        <xdr:cNvPr id="303" name="テキスト ボックス 302"/>
        <xdr:cNvSpPr txBox="1"/>
      </xdr:nvSpPr>
      <xdr:spPr>
        <a:xfrm>
          <a:off x="6737427" y="587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158052</xdr:rowOff>
    </xdr:from>
    <xdr:to>
      <xdr:col>15</xdr:col>
      <xdr:colOff>231775</xdr:colOff>
      <xdr:row>39</xdr:row>
      <xdr:rowOff>88202</xdr:rowOff>
    </xdr:to>
    <xdr:sp macro="" textlink="">
      <xdr:nvSpPr>
        <xdr:cNvPr id="309" name="円/楕円 308"/>
        <xdr:cNvSpPr/>
      </xdr:nvSpPr>
      <xdr:spPr>
        <a:xfrm>
          <a:off x="104267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72979</xdr:rowOff>
    </xdr:from>
    <xdr:ext cx="313932" cy="259045"/>
    <xdr:sp macro="" textlink="">
      <xdr:nvSpPr>
        <xdr:cNvPr id="310" name="労働費該当値テキスト"/>
        <xdr:cNvSpPr txBox="1"/>
      </xdr:nvSpPr>
      <xdr:spPr>
        <a:xfrm>
          <a:off x="10528300" y="658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158052</xdr:rowOff>
    </xdr:from>
    <xdr:to>
      <xdr:col>14</xdr:col>
      <xdr:colOff>79375</xdr:colOff>
      <xdr:row>39</xdr:row>
      <xdr:rowOff>88202</xdr:rowOff>
    </xdr:to>
    <xdr:sp macro="" textlink="">
      <xdr:nvSpPr>
        <xdr:cNvPr id="311" name="円/楕円 310"/>
        <xdr:cNvSpPr/>
      </xdr:nvSpPr>
      <xdr:spPr>
        <a:xfrm>
          <a:off x="9588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79329</xdr:rowOff>
    </xdr:from>
    <xdr:ext cx="313932" cy="259045"/>
    <xdr:sp macro="" textlink="">
      <xdr:nvSpPr>
        <xdr:cNvPr id="312" name="テキスト ボックス 311"/>
        <xdr:cNvSpPr txBox="1"/>
      </xdr:nvSpPr>
      <xdr:spPr>
        <a:xfrm>
          <a:off x="9482333" y="6765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162623</xdr:rowOff>
    </xdr:from>
    <xdr:to>
      <xdr:col>12</xdr:col>
      <xdr:colOff>561975</xdr:colOff>
      <xdr:row>39</xdr:row>
      <xdr:rowOff>92773</xdr:rowOff>
    </xdr:to>
    <xdr:sp macro="" textlink="">
      <xdr:nvSpPr>
        <xdr:cNvPr id="313" name="円/楕円 312"/>
        <xdr:cNvSpPr/>
      </xdr:nvSpPr>
      <xdr:spPr>
        <a:xfrm>
          <a:off x="8699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83900</xdr:rowOff>
    </xdr:from>
    <xdr:ext cx="313932" cy="259045"/>
    <xdr:sp macro="" textlink="">
      <xdr:nvSpPr>
        <xdr:cNvPr id="314" name="テキスト ボックス 313"/>
        <xdr:cNvSpPr txBox="1"/>
      </xdr:nvSpPr>
      <xdr:spPr>
        <a:xfrm>
          <a:off x="8593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157671</xdr:rowOff>
    </xdr:from>
    <xdr:to>
      <xdr:col>11</xdr:col>
      <xdr:colOff>358775</xdr:colOff>
      <xdr:row>38</xdr:row>
      <xdr:rowOff>87821</xdr:rowOff>
    </xdr:to>
    <xdr:sp macro="" textlink="">
      <xdr:nvSpPr>
        <xdr:cNvPr id="315" name="円/楕円 314"/>
        <xdr:cNvSpPr/>
      </xdr:nvSpPr>
      <xdr:spPr>
        <a:xfrm>
          <a:off x="7810500" y="65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78947</xdr:rowOff>
    </xdr:from>
    <xdr:ext cx="378565" cy="259045"/>
    <xdr:sp macro="" textlink="">
      <xdr:nvSpPr>
        <xdr:cNvPr id="316" name="テキスト ボックス 315"/>
        <xdr:cNvSpPr txBox="1"/>
      </xdr:nvSpPr>
      <xdr:spPr>
        <a:xfrm>
          <a:off x="7672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111760</xdr:rowOff>
    </xdr:from>
    <xdr:to>
      <xdr:col>10</xdr:col>
      <xdr:colOff>155575</xdr:colOff>
      <xdr:row>39</xdr:row>
      <xdr:rowOff>41910</xdr:rowOff>
    </xdr:to>
    <xdr:sp macro="" textlink="">
      <xdr:nvSpPr>
        <xdr:cNvPr id="317" name="円/楕円 316"/>
        <xdr:cNvSpPr/>
      </xdr:nvSpPr>
      <xdr:spPr>
        <a:xfrm>
          <a:off x="6921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33037</xdr:rowOff>
    </xdr:from>
    <xdr:ext cx="378565" cy="259045"/>
    <xdr:sp macro="" textlink="">
      <xdr:nvSpPr>
        <xdr:cNvPr id="318" name="テキスト ボックス 317"/>
        <xdr:cNvSpPr txBox="1"/>
      </xdr:nvSpPr>
      <xdr:spPr>
        <a:xfrm>
          <a:off x="6783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40289</xdr:rowOff>
    </xdr:from>
    <xdr:to>
      <xdr:col>15</xdr:col>
      <xdr:colOff>180975</xdr:colOff>
      <xdr:row>57</xdr:row>
      <xdr:rowOff>45485</xdr:rowOff>
    </xdr:to>
    <xdr:cxnSp macro="">
      <xdr:nvCxnSpPr>
        <xdr:cNvPr id="345" name="直線コネクタ 344"/>
        <xdr:cNvCxnSpPr/>
      </xdr:nvCxnSpPr>
      <xdr:spPr>
        <a:xfrm>
          <a:off x="9639300" y="9812939"/>
          <a:ext cx="8382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40289</xdr:rowOff>
    </xdr:from>
    <xdr:to>
      <xdr:col>14</xdr:col>
      <xdr:colOff>28575</xdr:colOff>
      <xdr:row>57</xdr:row>
      <xdr:rowOff>165246</xdr:rowOff>
    </xdr:to>
    <xdr:cxnSp macro="">
      <xdr:nvCxnSpPr>
        <xdr:cNvPr id="348" name="直線コネクタ 347"/>
        <xdr:cNvCxnSpPr/>
      </xdr:nvCxnSpPr>
      <xdr:spPr>
        <a:xfrm flipV="1">
          <a:off x="8750300" y="9812939"/>
          <a:ext cx="889000" cy="1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165209</xdr:rowOff>
    </xdr:from>
    <xdr:to>
      <xdr:col>12</xdr:col>
      <xdr:colOff>511175</xdr:colOff>
      <xdr:row>57</xdr:row>
      <xdr:rowOff>165246</xdr:rowOff>
    </xdr:to>
    <xdr:cxnSp macro="">
      <xdr:nvCxnSpPr>
        <xdr:cNvPr id="351" name="直線コネクタ 350"/>
        <xdr:cNvCxnSpPr/>
      </xdr:nvCxnSpPr>
      <xdr:spPr>
        <a:xfrm>
          <a:off x="7861300" y="9937859"/>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39296</xdr:rowOff>
    </xdr:from>
    <xdr:ext cx="534377" cy="259045"/>
    <xdr:sp macro="" textlink="">
      <xdr:nvSpPr>
        <xdr:cNvPr id="353" name="テキスト ボックス 352"/>
        <xdr:cNvSpPr txBox="1"/>
      </xdr:nvSpPr>
      <xdr:spPr>
        <a:xfrm>
          <a:off x="8483111" y="998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165209</xdr:rowOff>
    </xdr:from>
    <xdr:to>
      <xdr:col>11</xdr:col>
      <xdr:colOff>307975</xdr:colOff>
      <xdr:row>58</xdr:row>
      <xdr:rowOff>16007</xdr:rowOff>
    </xdr:to>
    <xdr:cxnSp macro="">
      <xdr:nvCxnSpPr>
        <xdr:cNvPr id="354" name="直線コネクタ 353"/>
        <xdr:cNvCxnSpPr/>
      </xdr:nvCxnSpPr>
      <xdr:spPr>
        <a:xfrm flipV="1">
          <a:off x="6972300" y="9937859"/>
          <a:ext cx="889000" cy="2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37694</xdr:rowOff>
    </xdr:from>
    <xdr:ext cx="534377" cy="259045"/>
    <xdr:sp macro="" textlink="">
      <xdr:nvSpPr>
        <xdr:cNvPr id="356" name="テキスト ボックス 355"/>
        <xdr:cNvSpPr txBox="1"/>
      </xdr:nvSpPr>
      <xdr:spPr>
        <a:xfrm>
          <a:off x="7594111" y="99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75447</xdr:rowOff>
    </xdr:from>
    <xdr:ext cx="534377" cy="259045"/>
    <xdr:sp macro="" textlink="">
      <xdr:nvSpPr>
        <xdr:cNvPr id="358" name="テキスト ボックス 357"/>
        <xdr:cNvSpPr txBox="1"/>
      </xdr:nvSpPr>
      <xdr:spPr>
        <a:xfrm>
          <a:off x="6705111" y="96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166135</xdr:rowOff>
    </xdr:from>
    <xdr:to>
      <xdr:col>15</xdr:col>
      <xdr:colOff>231775</xdr:colOff>
      <xdr:row>57</xdr:row>
      <xdr:rowOff>96285</xdr:rowOff>
    </xdr:to>
    <xdr:sp macro="" textlink="">
      <xdr:nvSpPr>
        <xdr:cNvPr id="364" name="円/楕円 363"/>
        <xdr:cNvSpPr/>
      </xdr:nvSpPr>
      <xdr:spPr>
        <a:xfrm>
          <a:off x="10426700" y="97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17562</xdr:rowOff>
    </xdr:from>
    <xdr:ext cx="599010" cy="259045"/>
    <xdr:sp macro="" textlink="">
      <xdr:nvSpPr>
        <xdr:cNvPr id="365" name="農林水産業費該当値テキスト"/>
        <xdr:cNvSpPr txBox="1"/>
      </xdr:nvSpPr>
      <xdr:spPr>
        <a:xfrm>
          <a:off x="10528300" y="961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116,214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160939</xdr:rowOff>
    </xdr:from>
    <xdr:to>
      <xdr:col>14</xdr:col>
      <xdr:colOff>79375</xdr:colOff>
      <xdr:row>57</xdr:row>
      <xdr:rowOff>91089</xdr:rowOff>
    </xdr:to>
    <xdr:sp macro="" textlink="">
      <xdr:nvSpPr>
        <xdr:cNvPr id="366" name="円/楕円 365"/>
        <xdr:cNvSpPr/>
      </xdr:nvSpPr>
      <xdr:spPr>
        <a:xfrm>
          <a:off x="9588500" y="97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107616</xdr:rowOff>
    </xdr:from>
    <xdr:ext cx="599010" cy="259045"/>
    <xdr:sp macro="" textlink="">
      <xdr:nvSpPr>
        <xdr:cNvPr id="367" name="テキスト ボックス 366"/>
        <xdr:cNvSpPr txBox="1"/>
      </xdr:nvSpPr>
      <xdr:spPr>
        <a:xfrm>
          <a:off x="9339794" y="95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114446</xdr:rowOff>
    </xdr:from>
    <xdr:to>
      <xdr:col>12</xdr:col>
      <xdr:colOff>561975</xdr:colOff>
      <xdr:row>58</xdr:row>
      <xdr:rowOff>44596</xdr:rowOff>
    </xdr:to>
    <xdr:sp macro="" textlink="">
      <xdr:nvSpPr>
        <xdr:cNvPr id="368" name="円/楕円 367"/>
        <xdr:cNvSpPr/>
      </xdr:nvSpPr>
      <xdr:spPr>
        <a:xfrm>
          <a:off x="8699500" y="98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61123</xdr:rowOff>
    </xdr:from>
    <xdr:ext cx="534377" cy="259045"/>
    <xdr:sp macro="" textlink="">
      <xdr:nvSpPr>
        <xdr:cNvPr id="369" name="テキスト ボックス 368"/>
        <xdr:cNvSpPr txBox="1"/>
      </xdr:nvSpPr>
      <xdr:spPr>
        <a:xfrm>
          <a:off x="8483111" y="9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114409</xdr:rowOff>
    </xdr:from>
    <xdr:to>
      <xdr:col>11</xdr:col>
      <xdr:colOff>358775</xdr:colOff>
      <xdr:row>58</xdr:row>
      <xdr:rowOff>44559</xdr:rowOff>
    </xdr:to>
    <xdr:sp macro="" textlink="">
      <xdr:nvSpPr>
        <xdr:cNvPr id="370" name="円/楕円 369"/>
        <xdr:cNvSpPr/>
      </xdr:nvSpPr>
      <xdr:spPr>
        <a:xfrm>
          <a:off x="7810500" y="98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61086</xdr:rowOff>
    </xdr:from>
    <xdr:ext cx="534377" cy="259045"/>
    <xdr:sp macro="" textlink="">
      <xdr:nvSpPr>
        <xdr:cNvPr id="371" name="テキスト ボックス 370"/>
        <xdr:cNvSpPr txBox="1"/>
      </xdr:nvSpPr>
      <xdr:spPr>
        <a:xfrm>
          <a:off x="7594111" y="966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136657</xdr:rowOff>
    </xdr:from>
    <xdr:to>
      <xdr:col>10</xdr:col>
      <xdr:colOff>155575</xdr:colOff>
      <xdr:row>58</xdr:row>
      <xdr:rowOff>66807</xdr:rowOff>
    </xdr:to>
    <xdr:sp macro="" textlink="">
      <xdr:nvSpPr>
        <xdr:cNvPr id="372" name="円/楕円 371"/>
        <xdr:cNvSpPr/>
      </xdr:nvSpPr>
      <xdr:spPr>
        <a:xfrm>
          <a:off x="6921500" y="99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57934</xdr:rowOff>
    </xdr:from>
    <xdr:ext cx="534377" cy="259045"/>
    <xdr:sp macro="" textlink="">
      <xdr:nvSpPr>
        <xdr:cNvPr id="373" name="テキスト ボックス 372"/>
        <xdr:cNvSpPr txBox="1"/>
      </xdr:nvSpPr>
      <xdr:spPr>
        <a:xfrm>
          <a:off x="6705111" y="100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82459</xdr:rowOff>
    </xdr:from>
    <xdr:to>
      <xdr:col>15</xdr:col>
      <xdr:colOff>180975</xdr:colOff>
      <xdr:row>77</xdr:row>
      <xdr:rowOff>96220</xdr:rowOff>
    </xdr:to>
    <xdr:cxnSp macro="">
      <xdr:nvCxnSpPr>
        <xdr:cNvPr id="400" name="直線コネクタ 399"/>
        <xdr:cNvCxnSpPr/>
      </xdr:nvCxnSpPr>
      <xdr:spPr>
        <a:xfrm>
          <a:off x="9639300" y="13284109"/>
          <a:ext cx="8382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82459</xdr:rowOff>
    </xdr:from>
    <xdr:to>
      <xdr:col>14</xdr:col>
      <xdr:colOff>28575</xdr:colOff>
      <xdr:row>77</xdr:row>
      <xdr:rowOff>86272</xdr:rowOff>
    </xdr:to>
    <xdr:cxnSp macro="">
      <xdr:nvCxnSpPr>
        <xdr:cNvPr id="403" name="直線コネクタ 402"/>
        <xdr:cNvCxnSpPr/>
      </xdr:nvCxnSpPr>
      <xdr:spPr>
        <a:xfrm flipV="1">
          <a:off x="8750300" y="13284109"/>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86272</xdr:rowOff>
    </xdr:from>
    <xdr:to>
      <xdr:col>12</xdr:col>
      <xdr:colOff>511175</xdr:colOff>
      <xdr:row>77</xdr:row>
      <xdr:rowOff>87450</xdr:rowOff>
    </xdr:to>
    <xdr:cxnSp macro="">
      <xdr:nvCxnSpPr>
        <xdr:cNvPr id="406" name="直線コネクタ 405"/>
        <xdr:cNvCxnSpPr/>
      </xdr:nvCxnSpPr>
      <xdr:spPr>
        <a:xfrm flipV="1">
          <a:off x="7861300" y="13287922"/>
          <a:ext cx="889000" cy="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1371</xdr:rowOff>
    </xdr:from>
    <xdr:ext cx="534377" cy="259045"/>
    <xdr:sp macro="" textlink="">
      <xdr:nvSpPr>
        <xdr:cNvPr id="408" name="テキスト ボックス 407"/>
        <xdr:cNvSpPr txBox="1"/>
      </xdr:nvSpPr>
      <xdr:spPr>
        <a:xfrm>
          <a:off x="8483111" y="133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87450</xdr:rowOff>
    </xdr:from>
    <xdr:to>
      <xdr:col>11</xdr:col>
      <xdr:colOff>307975</xdr:colOff>
      <xdr:row>77</xdr:row>
      <xdr:rowOff>129935</xdr:rowOff>
    </xdr:to>
    <xdr:cxnSp macro="">
      <xdr:nvCxnSpPr>
        <xdr:cNvPr id="409" name="直線コネクタ 408"/>
        <xdr:cNvCxnSpPr/>
      </xdr:nvCxnSpPr>
      <xdr:spPr>
        <a:xfrm flipV="1">
          <a:off x="6972300" y="13289100"/>
          <a:ext cx="889000" cy="4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17282</xdr:rowOff>
    </xdr:from>
    <xdr:ext cx="534377" cy="259045"/>
    <xdr:sp macro="" textlink="">
      <xdr:nvSpPr>
        <xdr:cNvPr id="411" name="テキスト ボックス 410"/>
        <xdr:cNvSpPr txBox="1"/>
      </xdr:nvSpPr>
      <xdr:spPr>
        <a:xfrm>
          <a:off x="7594111"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19311</xdr:rowOff>
    </xdr:from>
    <xdr:ext cx="534377" cy="259045"/>
    <xdr:sp macro="" textlink="">
      <xdr:nvSpPr>
        <xdr:cNvPr id="413" name="テキスト ボックス 412"/>
        <xdr:cNvSpPr txBox="1"/>
      </xdr:nvSpPr>
      <xdr:spPr>
        <a:xfrm>
          <a:off x="6705111" y="133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45420</xdr:rowOff>
    </xdr:from>
    <xdr:to>
      <xdr:col>15</xdr:col>
      <xdr:colOff>231775</xdr:colOff>
      <xdr:row>77</xdr:row>
      <xdr:rowOff>147020</xdr:rowOff>
    </xdr:to>
    <xdr:sp macro="" textlink="">
      <xdr:nvSpPr>
        <xdr:cNvPr id="419" name="円/楕円 418"/>
        <xdr:cNvSpPr/>
      </xdr:nvSpPr>
      <xdr:spPr>
        <a:xfrm>
          <a:off x="10426700" y="132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23847</xdr:rowOff>
    </xdr:from>
    <xdr:ext cx="534377" cy="259045"/>
    <xdr:sp macro="" textlink="">
      <xdr:nvSpPr>
        <xdr:cNvPr id="420" name="商工費該当値テキスト"/>
        <xdr:cNvSpPr txBox="1"/>
      </xdr:nvSpPr>
      <xdr:spPr>
        <a:xfrm>
          <a:off x="10528300" y="1322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31659</xdr:rowOff>
    </xdr:from>
    <xdr:to>
      <xdr:col>14</xdr:col>
      <xdr:colOff>79375</xdr:colOff>
      <xdr:row>77</xdr:row>
      <xdr:rowOff>133259</xdr:rowOff>
    </xdr:to>
    <xdr:sp macro="" textlink="">
      <xdr:nvSpPr>
        <xdr:cNvPr id="421" name="円/楕円 420"/>
        <xdr:cNvSpPr/>
      </xdr:nvSpPr>
      <xdr:spPr>
        <a:xfrm>
          <a:off x="9588500" y="132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124386</xdr:rowOff>
    </xdr:from>
    <xdr:ext cx="534377" cy="259045"/>
    <xdr:sp macro="" textlink="">
      <xdr:nvSpPr>
        <xdr:cNvPr id="422" name="テキスト ボックス 421"/>
        <xdr:cNvSpPr txBox="1"/>
      </xdr:nvSpPr>
      <xdr:spPr>
        <a:xfrm>
          <a:off x="9372111" y="1332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35472</xdr:rowOff>
    </xdr:from>
    <xdr:to>
      <xdr:col>12</xdr:col>
      <xdr:colOff>561975</xdr:colOff>
      <xdr:row>77</xdr:row>
      <xdr:rowOff>137072</xdr:rowOff>
    </xdr:to>
    <xdr:sp macro="" textlink="">
      <xdr:nvSpPr>
        <xdr:cNvPr id="423" name="円/楕円 422"/>
        <xdr:cNvSpPr/>
      </xdr:nvSpPr>
      <xdr:spPr>
        <a:xfrm>
          <a:off x="8699500" y="132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153599</xdr:rowOff>
    </xdr:from>
    <xdr:ext cx="534377" cy="259045"/>
    <xdr:sp macro="" textlink="">
      <xdr:nvSpPr>
        <xdr:cNvPr id="424" name="テキスト ボックス 423"/>
        <xdr:cNvSpPr txBox="1"/>
      </xdr:nvSpPr>
      <xdr:spPr>
        <a:xfrm>
          <a:off x="8483111" y="130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36650</xdr:rowOff>
    </xdr:from>
    <xdr:to>
      <xdr:col>11</xdr:col>
      <xdr:colOff>358775</xdr:colOff>
      <xdr:row>77</xdr:row>
      <xdr:rowOff>138250</xdr:rowOff>
    </xdr:to>
    <xdr:sp macro="" textlink="">
      <xdr:nvSpPr>
        <xdr:cNvPr id="425" name="円/楕円 424"/>
        <xdr:cNvSpPr/>
      </xdr:nvSpPr>
      <xdr:spPr>
        <a:xfrm>
          <a:off x="7810500" y="132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154777</xdr:rowOff>
    </xdr:from>
    <xdr:ext cx="534377" cy="259045"/>
    <xdr:sp macro="" textlink="">
      <xdr:nvSpPr>
        <xdr:cNvPr id="426" name="テキスト ボックス 425"/>
        <xdr:cNvSpPr txBox="1"/>
      </xdr:nvSpPr>
      <xdr:spPr>
        <a:xfrm>
          <a:off x="7594111" y="1301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79135</xdr:rowOff>
    </xdr:from>
    <xdr:to>
      <xdr:col>10</xdr:col>
      <xdr:colOff>155575</xdr:colOff>
      <xdr:row>78</xdr:row>
      <xdr:rowOff>9285</xdr:rowOff>
    </xdr:to>
    <xdr:sp macro="" textlink="">
      <xdr:nvSpPr>
        <xdr:cNvPr id="427" name="円/楕円 426"/>
        <xdr:cNvSpPr/>
      </xdr:nvSpPr>
      <xdr:spPr>
        <a:xfrm>
          <a:off x="6921500" y="132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25812</xdr:rowOff>
    </xdr:from>
    <xdr:ext cx="534377" cy="259045"/>
    <xdr:sp macro="" textlink="">
      <xdr:nvSpPr>
        <xdr:cNvPr id="428" name="テキスト ボックス 427"/>
        <xdr:cNvSpPr txBox="1"/>
      </xdr:nvSpPr>
      <xdr:spPr>
        <a:xfrm>
          <a:off x="6705111" y="1305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126642</xdr:rowOff>
    </xdr:from>
    <xdr:to>
      <xdr:col>15</xdr:col>
      <xdr:colOff>180975</xdr:colOff>
      <xdr:row>94</xdr:row>
      <xdr:rowOff>5415</xdr:rowOff>
    </xdr:to>
    <xdr:cxnSp macro="">
      <xdr:nvCxnSpPr>
        <xdr:cNvPr id="453" name="直線コネクタ 452"/>
        <xdr:cNvCxnSpPr/>
      </xdr:nvCxnSpPr>
      <xdr:spPr>
        <a:xfrm flipV="1">
          <a:off x="9639300" y="16071492"/>
          <a:ext cx="838200" cy="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59489</xdr:rowOff>
    </xdr:from>
    <xdr:to>
      <xdr:col>14</xdr:col>
      <xdr:colOff>28575</xdr:colOff>
      <xdr:row>94</xdr:row>
      <xdr:rowOff>5415</xdr:rowOff>
    </xdr:to>
    <xdr:cxnSp macro="">
      <xdr:nvCxnSpPr>
        <xdr:cNvPr id="456" name="直線コネクタ 455"/>
        <xdr:cNvCxnSpPr/>
      </xdr:nvCxnSpPr>
      <xdr:spPr>
        <a:xfrm>
          <a:off x="8750300" y="16004339"/>
          <a:ext cx="889000" cy="11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59489</xdr:rowOff>
    </xdr:from>
    <xdr:to>
      <xdr:col>12</xdr:col>
      <xdr:colOff>511175</xdr:colOff>
      <xdr:row>93</xdr:row>
      <xdr:rowOff>150335</xdr:rowOff>
    </xdr:to>
    <xdr:cxnSp macro="">
      <xdr:nvCxnSpPr>
        <xdr:cNvPr id="459" name="直線コネクタ 458"/>
        <xdr:cNvCxnSpPr/>
      </xdr:nvCxnSpPr>
      <xdr:spPr>
        <a:xfrm flipV="1">
          <a:off x="7861300" y="16004339"/>
          <a:ext cx="889000" cy="9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130855</xdr:rowOff>
    </xdr:from>
    <xdr:ext cx="534377" cy="259045"/>
    <xdr:sp macro="" textlink="">
      <xdr:nvSpPr>
        <xdr:cNvPr id="461" name="テキスト ボックス 460"/>
        <xdr:cNvSpPr txBox="1"/>
      </xdr:nvSpPr>
      <xdr:spPr>
        <a:xfrm>
          <a:off x="8483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150335</xdr:rowOff>
    </xdr:from>
    <xdr:to>
      <xdr:col>11</xdr:col>
      <xdr:colOff>307975</xdr:colOff>
      <xdr:row>94</xdr:row>
      <xdr:rowOff>24045</xdr:rowOff>
    </xdr:to>
    <xdr:cxnSp macro="">
      <xdr:nvCxnSpPr>
        <xdr:cNvPr id="462" name="直線コネクタ 461"/>
        <xdr:cNvCxnSpPr/>
      </xdr:nvCxnSpPr>
      <xdr:spPr>
        <a:xfrm flipV="1">
          <a:off x="6972300" y="16095185"/>
          <a:ext cx="889000" cy="4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140771</xdr:rowOff>
    </xdr:from>
    <xdr:ext cx="534377" cy="259045"/>
    <xdr:sp macro="" textlink="">
      <xdr:nvSpPr>
        <xdr:cNvPr id="464" name="テキスト ボックス 463"/>
        <xdr:cNvSpPr txBox="1"/>
      </xdr:nvSpPr>
      <xdr:spPr>
        <a:xfrm>
          <a:off x="7594111" y="164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47159</xdr:rowOff>
    </xdr:from>
    <xdr:ext cx="534377" cy="259045"/>
    <xdr:sp macro="" textlink="">
      <xdr:nvSpPr>
        <xdr:cNvPr id="466" name="テキスト ボックス 465"/>
        <xdr:cNvSpPr txBox="1"/>
      </xdr:nvSpPr>
      <xdr:spPr>
        <a:xfrm>
          <a:off x="6705111" y="165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75842</xdr:rowOff>
    </xdr:from>
    <xdr:to>
      <xdr:col>15</xdr:col>
      <xdr:colOff>231775</xdr:colOff>
      <xdr:row>94</xdr:row>
      <xdr:rowOff>5992</xdr:rowOff>
    </xdr:to>
    <xdr:sp macro="" textlink="">
      <xdr:nvSpPr>
        <xdr:cNvPr id="472" name="円/楕円 471"/>
        <xdr:cNvSpPr/>
      </xdr:nvSpPr>
      <xdr:spPr>
        <a:xfrm>
          <a:off x="10426700" y="160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98719</xdr:rowOff>
    </xdr:from>
    <xdr:ext cx="599010" cy="259045"/>
    <xdr:sp macro="" textlink="">
      <xdr:nvSpPr>
        <xdr:cNvPr id="473" name="土木費該当値テキスト"/>
        <xdr:cNvSpPr txBox="1"/>
      </xdr:nvSpPr>
      <xdr:spPr>
        <a:xfrm>
          <a:off x="10528300" y="1587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132,285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126065</xdr:rowOff>
    </xdr:from>
    <xdr:to>
      <xdr:col>14</xdr:col>
      <xdr:colOff>79375</xdr:colOff>
      <xdr:row>94</xdr:row>
      <xdr:rowOff>56215</xdr:rowOff>
    </xdr:to>
    <xdr:sp macro="" textlink="">
      <xdr:nvSpPr>
        <xdr:cNvPr id="474" name="円/楕円 473"/>
        <xdr:cNvSpPr/>
      </xdr:nvSpPr>
      <xdr:spPr>
        <a:xfrm>
          <a:off x="9588500" y="160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72742</xdr:rowOff>
    </xdr:from>
    <xdr:ext cx="599010" cy="259045"/>
    <xdr:sp macro="" textlink="">
      <xdr:nvSpPr>
        <xdr:cNvPr id="475" name="テキスト ボックス 474"/>
        <xdr:cNvSpPr txBox="1"/>
      </xdr:nvSpPr>
      <xdr:spPr>
        <a:xfrm>
          <a:off x="9339794" y="1584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8689</xdr:rowOff>
    </xdr:from>
    <xdr:to>
      <xdr:col>12</xdr:col>
      <xdr:colOff>561975</xdr:colOff>
      <xdr:row>93</xdr:row>
      <xdr:rowOff>110289</xdr:rowOff>
    </xdr:to>
    <xdr:sp macro="" textlink="">
      <xdr:nvSpPr>
        <xdr:cNvPr id="476" name="円/楕円 475"/>
        <xdr:cNvSpPr/>
      </xdr:nvSpPr>
      <xdr:spPr>
        <a:xfrm>
          <a:off x="8699500" y="159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126816</xdr:rowOff>
    </xdr:from>
    <xdr:ext cx="599010" cy="259045"/>
    <xdr:sp macro="" textlink="">
      <xdr:nvSpPr>
        <xdr:cNvPr id="477" name="テキスト ボックス 476"/>
        <xdr:cNvSpPr txBox="1"/>
      </xdr:nvSpPr>
      <xdr:spPr>
        <a:xfrm>
          <a:off x="8450794" y="1572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144,035</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99535</xdr:rowOff>
    </xdr:from>
    <xdr:to>
      <xdr:col>11</xdr:col>
      <xdr:colOff>358775</xdr:colOff>
      <xdr:row>94</xdr:row>
      <xdr:rowOff>29685</xdr:rowOff>
    </xdr:to>
    <xdr:sp macro="" textlink="">
      <xdr:nvSpPr>
        <xdr:cNvPr id="478" name="円/楕円 477"/>
        <xdr:cNvSpPr/>
      </xdr:nvSpPr>
      <xdr:spPr>
        <a:xfrm>
          <a:off x="7810500" y="160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46212</xdr:rowOff>
    </xdr:from>
    <xdr:ext cx="599010" cy="259045"/>
    <xdr:sp macro="" textlink="">
      <xdr:nvSpPr>
        <xdr:cNvPr id="479" name="テキスト ボックス 478"/>
        <xdr:cNvSpPr txBox="1"/>
      </xdr:nvSpPr>
      <xdr:spPr>
        <a:xfrm>
          <a:off x="7561794" y="1581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128,139</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144695</xdr:rowOff>
    </xdr:from>
    <xdr:to>
      <xdr:col>10</xdr:col>
      <xdr:colOff>155575</xdr:colOff>
      <xdr:row>94</xdr:row>
      <xdr:rowOff>74845</xdr:rowOff>
    </xdr:to>
    <xdr:sp macro="" textlink="">
      <xdr:nvSpPr>
        <xdr:cNvPr id="480" name="円/楕円 479"/>
        <xdr:cNvSpPr/>
      </xdr:nvSpPr>
      <xdr:spPr>
        <a:xfrm>
          <a:off x="6921500" y="160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91372</xdr:rowOff>
    </xdr:from>
    <xdr:ext cx="599010" cy="259045"/>
    <xdr:sp macro="" textlink="">
      <xdr:nvSpPr>
        <xdr:cNvPr id="481" name="テキスト ボックス 480"/>
        <xdr:cNvSpPr txBox="1"/>
      </xdr:nvSpPr>
      <xdr:spPr>
        <a:xfrm>
          <a:off x="6672794" y="1586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37792</xdr:rowOff>
    </xdr:from>
    <xdr:to>
      <xdr:col>23</xdr:col>
      <xdr:colOff>517525</xdr:colOff>
      <xdr:row>37</xdr:row>
      <xdr:rowOff>80493</xdr:rowOff>
    </xdr:to>
    <xdr:cxnSp macro="">
      <xdr:nvCxnSpPr>
        <xdr:cNvPr id="514" name="直線コネクタ 513"/>
        <xdr:cNvCxnSpPr/>
      </xdr:nvCxnSpPr>
      <xdr:spPr>
        <a:xfrm>
          <a:off x="15481300" y="6381442"/>
          <a:ext cx="8382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37792</xdr:rowOff>
    </xdr:from>
    <xdr:to>
      <xdr:col>22</xdr:col>
      <xdr:colOff>365125</xdr:colOff>
      <xdr:row>37</xdr:row>
      <xdr:rowOff>133128</xdr:rowOff>
    </xdr:to>
    <xdr:cxnSp macro="">
      <xdr:nvCxnSpPr>
        <xdr:cNvPr id="517" name="直線コネクタ 516"/>
        <xdr:cNvCxnSpPr/>
      </xdr:nvCxnSpPr>
      <xdr:spPr>
        <a:xfrm flipV="1">
          <a:off x="14592300" y="6381442"/>
          <a:ext cx="889000" cy="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109344</xdr:rowOff>
    </xdr:from>
    <xdr:to>
      <xdr:col>21</xdr:col>
      <xdr:colOff>161925</xdr:colOff>
      <xdr:row>37</xdr:row>
      <xdr:rowOff>133128</xdr:rowOff>
    </xdr:to>
    <xdr:cxnSp macro="">
      <xdr:nvCxnSpPr>
        <xdr:cNvPr id="520" name="直線コネクタ 519"/>
        <xdr:cNvCxnSpPr/>
      </xdr:nvCxnSpPr>
      <xdr:spPr>
        <a:xfrm>
          <a:off x="13703300" y="6452994"/>
          <a:ext cx="889000" cy="2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27998</xdr:rowOff>
    </xdr:from>
    <xdr:ext cx="534377" cy="259045"/>
    <xdr:sp macro="" textlink="">
      <xdr:nvSpPr>
        <xdr:cNvPr id="522" name="テキスト ボックス 521"/>
        <xdr:cNvSpPr txBox="1"/>
      </xdr:nvSpPr>
      <xdr:spPr>
        <a:xfrm>
          <a:off x="14325111" y="65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144110</xdr:rowOff>
    </xdr:from>
    <xdr:to>
      <xdr:col>19</xdr:col>
      <xdr:colOff>644525</xdr:colOff>
      <xdr:row>37</xdr:row>
      <xdr:rowOff>109344</xdr:rowOff>
    </xdr:to>
    <xdr:cxnSp macro="">
      <xdr:nvCxnSpPr>
        <xdr:cNvPr id="523" name="直線コネクタ 522"/>
        <xdr:cNvCxnSpPr/>
      </xdr:nvCxnSpPr>
      <xdr:spPr>
        <a:xfrm>
          <a:off x="12814300" y="6316310"/>
          <a:ext cx="889000" cy="1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26446</xdr:rowOff>
    </xdr:from>
    <xdr:ext cx="534377" cy="259045"/>
    <xdr:sp macro="" textlink="">
      <xdr:nvSpPr>
        <xdr:cNvPr id="525" name="テキスト ボックス 524"/>
        <xdr:cNvSpPr txBox="1"/>
      </xdr:nvSpPr>
      <xdr:spPr>
        <a:xfrm>
          <a:off x="13436111" y="65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47696</xdr:rowOff>
    </xdr:from>
    <xdr:ext cx="534377" cy="259045"/>
    <xdr:sp macro="" textlink="">
      <xdr:nvSpPr>
        <xdr:cNvPr id="527" name="テキスト ボックス 526"/>
        <xdr:cNvSpPr txBox="1"/>
      </xdr:nvSpPr>
      <xdr:spPr>
        <a:xfrm>
          <a:off x="12547111" y="65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29693</xdr:rowOff>
    </xdr:from>
    <xdr:to>
      <xdr:col>23</xdr:col>
      <xdr:colOff>568325</xdr:colOff>
      <xdr:row>37</xdr:row>
      <xdr:rowOff>131293</xdr:rowOff>
    </xdr:to>
    <xdr:sp macro="" textlink="">
      <xdr:nvSpPr>
        <xdr:cNvPr id="533" name="円/楕円 532"/>
        <xdr:cNvSpPr/>
      </xdr:nvSpPr>
      <xdr:spPr>
        <a:xfrm>
          <a:off x="16268700" y="63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8120</xdr:rowOff>
    </xdr:from>
    <xdr:ext cx="534377" cy="259045"/>
    <xdr:sp macro="" textlink="">
      <xdr:nvSpPr>
        <xdr:cNvPr id="534" name="消防費該当値テキスト"/>
        <xdr:cNvSpPr txBox="1"/>
      </xdr:nvSpPr>
      <xdr:spPr>
        <a:xfrm>
          <a:off x="16370300" y="635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158442</xdr:rowOff>
    </xdr:from>
    <xdr:to>
      <xdr:col>22</xdr:col>
      <xdr:colOff>415925</xdr:colOff>
      <xdr:row>37</xdr:row>
      <xdr:rowOff>88592</xdr:rowOff>
    </xdr:to>
    <xdr:sp macro="" textlink="">
      <xdr:nvSpPr>
        <xdr:cNvPr id="535" name="円/楕円 534"/>
        <xdr:cNvSpPr/>
      </xdr:nvSpPr>
      <xdr:spPr>
        <a:xfrm>
          <a:off x="15430500" y="633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105119</xdr:rowOff>
    </xdr:from>
    <xdr:ext cx="534377" cy="259045"/>
    <xdr:sp macro="" textlink="">
      <xdr:nvSpPr>
        <xdr:cNvPr id="536" name="テキスト ボックス 535"/>
        <xdr:cNvSpPr txBox="1"/>
      </xdr:nvSpPr>
      <xdr:spPr>
        <a:xfrm>
          <a:off x="15214111" y="610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82328</xdr:rowOff>
    </xdr:from>
    <xdr:to>
      <xdr:col>21</xdr:col>
      <xdr:colOff>212725</xdr:colOff>
      <xdr:row>38</xdr:row>
      <xdr:rowOff>12478</xdr:rowOff>
    </xdr:to>
    <xdr:sp macro="" textlink="">
      <xdr:nvSpPr>
        <xdr:cNvPr id="537" name="円/楕円 536"/>
        <xdr:cNvSpPr/>
      </xdr:nvSpPr>
      <xdr:spPr>
        <a:xfrm>
          <a:off x="14541500" y="64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29005</xdr:rowOff>
    </xdr:from>
    <xdr:ext cx="534377" cy="259045"/>
    <xdr:sp macro="" textlink="">
      <xdr:nvSpPr>
        <xdr:cNvPr id="538" name="テキスト ボックス 537"/>
        <xdr:cNvSpPr txBox="1"/>
      </xdr:nvSpPr>
      <xdr:spPr>
        <a:xfrm>
          <a:off x="14325111" y="62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58544</xdr:rowOff>
    </xdr:from>
    <xdr:to>
      <xdr:col>20</xdr:col>
      <xdr:colOff>9525</xdr:colOff>
      <xdr:row>37</xdr:row>
      <xdr:rowOff>160144</xdr:rowOff>
    </xdr:to>
    <xdr:sp macro="" textlink="">
      <xdr:nvSpPr>
        <xdr:cNvPr id="539" name="円/楕円 538"/>
        <xdr:cNvSpPr/>
      </xdr:nvSpPr>
      <xdr:spPr>
        <a:xfrm>
          <a:off x="13652500" y="64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5221</xdr:rowOff>
    </xdr:from>
    <xdr:ext cx="534377" cy="259045"/>
    <xdr:sp macro="" textlink="">
      <xdr:nvSpPr>
        <xdr:cNvPr id="540" name="テキスト ボックス 539"/>
        <xdr:cNvSpPr txBox="1"/>
      </xdr:nvSpPr>
      <xdr:spPr>
        <a:xfrm>
          <a:off x="13436111" y="617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93310</xdr:rowOff>
    </xdr:from>
    <xdr:to>
      <xdr:col>18</xdr:col>
      <xdr:colOff>492125</xdr:colOff>
      <xdr:row>37</xdr:row>
      <xdr:rowOff>23460</xdr:rowOff>
    </xdr:to>
    <xdr:sp macro="" textlink="">
      <xdr:nvSpPr>
        <xdr:cNvPr id="541" name="円/楕円 540"/>
        <xdr:cNvSpPr/>
      </xdr:nvSpPr>
      <xdr:spPr>
        <a:xfrm>
          <a:off x="12763500" y="626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39987</xdr:rowOff>
    </xdr:from>
    <xdr:ext cx="534377" cy="259045"/>
    <xdr:sp macro="" textlink="">
      <xdr:nvSpPr>
        <xdr:cNvPr id="542" name="テキスト ボックス 541"/>
        <xdr:cNvSpPr txBox="1"/>
      </xdr:nvSpPr>
      <xdr:spPr>
        <a:xfrm>
          <a:off x="12547111" y="604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124658</xdr:rowOff>
    </xdr:from>
    <xdr:to>
      <xdr:col>23</xdr:col>
      <xdr:colOff>517525</xdr:colOff>
      <xdr:row>56</xdr:row>
      <xdr:rowOff>14971</xdr:rowOff>
    </xdr:to>
    <xdr:cxnSp macro="">
      <xdr:nvCxnSpPr>
        <xdr:cNvPr id="569" name="直線コネクタ 568"/>
        <xdr:cNvCxnSpPr/>
      </xdr:nvCxnSpPr>
      <xdr:spPr>
        <a:xfrm flipV="1">
          <a:off x="15481300" y="9554408"/>
          <a:ext cx="838200" cy="6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153123</xdr:rowOff>
    </xdr:from>
    <xdr:to>
      <xdr:col>22</xdr:col>
      <xdr:colOff>365125</xdr:colOff>
      <xdr:row>56</xdr:row>
      <xdr:rowOff>14971</xdr:rowOff>
    </xdr:to>
    <xdr:cxnSp macro="">
      <xdr:nvCxnSpPr>
        <xdr:cNvPr id="572" name="直線コネクタ 571"/>
        <xdr:cNvCxnSpPr/>
      </xdr:nvCxnSpPr>
      <xdr:spPr>
        <a:xfrm>
          <a:off x="14592300" y="9411423"/>
          <a:ext cx="889000" cy="2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153123</xdr:rowOff>
    </xdr:from>
    <xdr:to>
      <xdr:col>21</xdr:col>
      <xdr:colOff>161925</xdr:colOff>
      <xdr:row>56</xdr:row>
      <xdr:rowOff>18213</xdr:rowOff>
    </xdr:to>
    <xdr:cxnSp macro="">
      <xdr:nvCxnSpPr>
        <xdr:cNvPr id="575" name="直線コネクタ 574"/>
        <xdr:cNvCxnSpPr/>
      </xdr:nvCxnSpPr>
      <xdr:spPr>
        <a:xfrm flipV="1">
          <a:off x="13703300" y="9411423"/>
          <a:ext cx="889000" cy="20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26179</xdr:rowOff>
    </xdr:from>
    <xdr:ext cx="534377" cy="259045"/>
    <xdr:sp macro="" textlink="">
      <xdr:nvSpPr>
        <xdr:cNvPr id="577" name="テキスト ボックス 576"/>
        <xdr:cNvSpPr txBox="1"/>
      </xdr:nvSpPr>
      <xdr:spPr>
        <a:xfrm>
          <a:off x="14325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166401</xdr:rowOff>
    </xdr:from>
    <xdr:to>
      <xdr:col>19</xdr:col>
      <xdr:colOff>644525</xdr:colOff>
      <xdr:row>56</xdr:row>
      <xdr:rowOff>18213</xdr:rowOff>
    </xdr:to>
    <xdr:cxnSp macro="">
      <xdr:nvCxnSpPr>
        <xdr:cNvPr id="578" name="直線コネクタ 577"/>
        <xdr:cNvCxnSpPr/>
      </xdr:nvCxnSpPr>
      <xdr:spPr>
        <a:xfrm>
          <a:off x="12814300" y="9424701"/>
          <a:ext cx="889000" cy="19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18804</xdr:rowOff>
    </xdr:from>
    <xdr:ext cx="534377" cy="259045"/>
    <xdr:sp macro="" textlink="">
      <xdr:nvSpPr>
        <xdr:cNvPr id="580" name="テキスト ボックス 579"/>
        <xdr:cNvSpPr txBox="1"/>
      </xdr:nvSpPr>
      <xdr:spPr>
        <a:xfrm>
          <a:off x="13436111" y="979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11658</xdr:rowOff>
    </xdr:from>
    <xdr:ext cx="534377" cy="259045"/>
    <xdr:sp macro="" textlink="">
      <xdr:nvSpPr>
        <xdr:cNvPr id="582" name="テキスト ボックス 581"/>
        <xdr:cNvSpPr txBox="1"/>
      </xdr:nvSpPr>
      <xdr:spPr>
        <a:xfrm>
          <a:off x="12547111" y="97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73858</xdr:rowOff>
    </xdr:from>
    <xdr:to>
      <xdr:col>23</xdr:col>
      <xdr:colOff>568325</xdr:colOff>
      <xdr:row>56</xdr:row>
      <xdr:rowOff>4008</xdr:rowOff>
    </xdr:to>
    <xdr:sp macro="" textlink="">
      <xdr:nvSpPr>
        <xdr:cNvPr id="588" name="円/楕円 587"/>
        <xdr:cNvSpPr/>
      </xdr:nvSpPr>
      <xdr:spPr>
        <a:xfrm>
          <a:off x="16268700" y="95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96735</xdr:rowOff>
    </xdr:from>
    <xdr:ext cx="599010" cy="259045"/>
    <xdr:sp macro="" textlink="">
      <xdr:nvSpPr>
        <xdr:cNvPr id="589" name="教育費該当値テキスト"/>
        <xdr:cNvSpPr txBox="1"/>
      </xdr:nvSpPr>
      <xdr:spPr>
        <a:xfrm>
          <a:off x="16370300" y="93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115,790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135621</xdr:rowOff>
    </xdr:from>
    <xdr:to>
      <xdr:col>22</xdr:col>
      <xdr:colOff>415925</xdr:colOff>
      <xdr:row>56</xdr:row>
      <xdr:rowOff>65771</xdr:rowOff>
    </xdr:to>
    <xdr:sp macro="" textlink="">
      <xdr:nvSpPr>
        <xdr:cNvPr id="590" name="円/楕円 589"/>
        <xdr:cNvSpPr/>
      </xdr:nvSpPr>
      <xdr:spPr>
        <a:xfrm>
          <a:off x="15430500" y="95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82298</xdr:rowOff>
    </xdr:from>
    <xdr:ext cx="599010" cy="259045"/>
    <xdr:sp macro="" textlink="">
      <xdr:nvSpPr>
        <xdr:cNvPr id="591" name="テキスト ボックス 590"/>
        <xdr:cNvSpPr txBox="1"/>
      </xdr:nvSpPr>
      <xdr:spPr>
        <a:xfrm>
          <a:off x="15181794" y="934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102,281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102323</xdr:rowOff>
    </xdr:from>
    <xdr:to>
      <xdr:col>21</xdr:col>
      <xdr:colOff>212725</xdr:colOff>
      <xdr:row>55</xdr:row>
      <xdr:rowOff>32473</xdr:rowOff>
    </xdr:to>
    <xdr:sp macro="" textlink="">
      <xdr:nvSpPr>
        <xdr:cNvPr id="592" name="円/楕円 591"/>
        <xdr:cNvSpPr/>
      </xdr:nvSpPr>
      <xdr:spPr>
        <a:xfrm>
          <a:off x="14541500" y="93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49000</xdr:rowOff>
    </xdr:from>
    <xdr:ext cx="599010" cy="259045"/>
    <xdr:sp macro="" textlink="">
      <xdr:nvSpPr>
        <xdr:cNvPr id="593" name="テキスト ボックス 592"/>
        <xdr:cNvSpPr txBox="1"/>
      </xdr:nvSpPr>
      <xdr:spPr>
        <a:xfrm>
          <a:off x="14292794" y="913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147,064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138863</xdr:rowOff>
    </xdr:from>
    <xdr:to>
      <xdr:col>20</xdr:col>
      <xdr:colOff>9525</xdr:colOff>
      <xdr:row>56</xdr:row>
      <xdr:rowOff>69013</xdr:rowOff>
    </xdr:to>
    <xdr:sp macro="" textlink="">
      <xdr:nvSpPr>
        <xdr:cNvPr id="594" name="円/楕円 593"/>
        <xdr:cNvSpPr/>
      </xdr:nvSpPr>
      <xdr:spPr>
        <a:xfrm>
          <a:off x="13652500" y="9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85540</xdr:rowOff>
    </xdr:from>
    <xdr:ext cx="599010" cy="259045"/>
    <xdr:sp macro="" textlink="">
      <xdr:nvSpPr>
        <xdr:cNvPr id="595" name="テキスト ボックス 594"/>
        <xdr:cNvSpPr txBox="1"/>
      </xdr:nvSpPr>
      <xdr:spPr>
        <a:xfrm>
          <a:off x="13403794" y="934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115601</xdr:rowOff>
    </xdr:from>
    <xdr:to>
      <xdr:col>18</xdr:col>
      <xdr:colOff>492125</xdr:colOff>
      <xdr:row>55</xdr:row>
      <xdr:rowOff>45751</xdr:rowOff>
    </xdr:to>
    <xdr:sp macro="" textlink="">
      <xdr:nvSpPr>
        <xdr:cNvPr id="596" name="円/楕円 595"/>
        <xdr:cNvSpPr/>
      </xdr:nvSpPr>
      <xdr:spPr>
        <a:xfrm>
          <a:off x="12763500" y="93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62278</xdr:rowOff>
    </xdr:from>
    <xdr:ext cx="599010" cy="259045"/>
    <xdr:sp macro="" textlink="">
      <xdr:nvSpPr>
        <xdr:cNvPr id="597" name="テキスト ボックス 596"/>
        <xdr:cNvSpPr txBox="1"/>
      </xdr:nvSpPr>
      <xdr:spPr>
        <a:xfrm>
          <a:off x="12514794" y="914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43162</xdr:rowOff>
    </xdr:from>
    <xdr:to>
      <xdr:col>23</xdr:col>
      <xdr:colOff>517525</xdr:colOff>
      <xdr:row>78</xdr:row>
      <xdr:rowOff>101464</xdr:rowOff>
    </xdr:to>
    <xdr:cxnSp macro="">
      <xdr:nvCxnSpPr>
        <xdr:cNvPr id="626" name="直線コネクタ 625"/>
        <xdr:cNvCxnSpPr/>
      </xdr:nvCxnSpPr>
      <xdr:spPr>
        <a:xfrm flipV="1">
          <a:off x="15481300" y="13416262"/>
          <a:ext cx="838200" cy="5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101464</xdr:rowOff>
    </xdr:from>
    <xdr:to>
      <xdr:col>22</xdr:col>
      <xdr:colOff>365125</xdr:colOff>
      <xdr:row>79</xdr:row>
      <xdr:rowOff>44450</xdr:rowOff>
    </xdr:to>
    <xdr:cxnSp macro="">
      <xdr:nvCxnSpPr>
        <xdr:cNvPr id="629" name="直線コネクタ 628"/>
        <xdr:cNvCxnSpPr/>
      </xdr:nvCxnSpPr>
      <xdr:spPr>
        <a:xfrm flipV="1">
          <a:off x="14592300" y="13474564"/>
          <a:ext cx="889000" cy="1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33" name="フローチャート : 判断 632"/>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34" name="テキスト ボックス 633"/>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36" name="フローチャート : 判断 635"/>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37" name="テキスト ボックス 636"/>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38" name="フローチャート : 判断 637"/>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39" name="テキスト ボックス 638"/>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163812</xdr:rowOff>
    </xdr:from>
    <xdr:to>
      <xdr:col>23</xdr:col>
      <xdr:colOff>568325</xdr:colOff>
      <xdr:row>78</xdr:row>
      <xdr:rowOff>93962</xdr:rowOff>
    </xdr:to>
    <xdr:sp macro="" textlink="">
      <xdr:nvSpPr>
        <xdr:cNvPr id="645" name="円/楕円 644"/>
        <xdr:cNvSpPr/>
      </xdr:nvSpPr>
      <xdr:spPr>
        <a:xfrm>
          <a:off x="16268700" y="133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15239</xdr:rowOff>
    </xdr:from>
    <xdr:ext cx="534377" cy="259045"/>
    <xdr:sp macro="" textlink="">
      <xdr:nvSpPr>
        <xdr:cNvPr id="646" name="災害復旧費該当値テキスト"/>
        <xdr:cNvSpPr txBox="1"/>
      </xdr:nvSpPr>
      <xdr:spPr>
        <a:xfrm>
          <a:off x="16370300" y="1321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50664</xdr:rowOff>
    </xdr:from>
    <xdr:to>
      <xdr:col>22</xdr:col>
      <xdr:colOff>415925</xdr:colOff>
      <xdr:row>78</xdr:row>
      <xdr:rowOff>152264</xdr:rowOff>
    </xdr:to>
    <xdr:sp macro="" textlink="">
      <xdr:nvSpPr>
        <xdr:cNvPr id="647" name="円/楕円 646"/>
        <xdr:cNvSpPr/>
      </xdr:nvSpPr>
      <xdr:spPr>
        <a:xfrm>
          <a:off x="15430500" y="13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168791</xdr:rowOff>
    </xdr:from>
    <xdr:ext cx="534377" cy="259045"/>
    <xdr:sp macro="" textlink="">
      <xdr:nvSpPr>
        <xdr:cNvPr id="648" name="テキスト ボックス 647"/>
        <xdr:cNvSpPr txBox="1"/>
      </xdr:nvSpPr>
      <xdr:spPr>
        <a:xfrm>
          <a:off x="15214111" y="1319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156973</xdr:rowOff>
    </xdr:from>
    <xdr:to>
      <xdr:col>23</xdr:col>
      <xdr:colOff>517525</xdr:colOff>
      <xdr:row>96</xdr:row>
      <xdr:rowOff>4772</xdr:rowOff>
    </xdr:to>
    <xdr:cxnSp macro="">
      <xdr:nvCxnSpPr>
        <xdr:cNvPr id="681" name="直線コネクタ 680"/>
        <xdr:cNvCxnSpPr/>
      </xdr:nvCxnSpPr>
      <xdr:spPr>
        <a:xfrm flipV="1">
          <a:off x="15481300" y="16444723"/>
          <a:ext cx="8382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151098</xdr:rowOff>
    </xdr:from>
    <xdr:to>
      <xdr:col>22</xdr:col>
      <xdr:colOff>365125</xdr:colOff>
      <xdr:row>96</xdr:row>
      <xdr:rowOff>4772</xdr:rowOff>
    </xdr:to>
    <xdr:cxnSp macro="">
      <xdr:nvCxnSpPr>
        <xdr:cNvPr id="684" name="直線コネクタ 683"/>
        <xdr:cNvCxnSpPr/>
      </xdr:nvCxnSpPr>
      <xdr:spPr>
        <a:xfrm>
          <a:off x="14592300" y="16438848"/>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65739</xdr:rowOff>
    </xdr:from>
    <xdr:to>
      <xdr:col>21</xdr:col>
      <xdr:colOff>161925</xdr:colOff>
      <xdr:row>95</xdr:row>
      <xdr:rowOff>151098</xdr:rowOff>
    </xdr:to>
    <xdr:cxnSp macro="">
      <xdr:nvCxnSpPr>
        <xdr:cNvPr id="687" name="直線コネクタ 686"/>
        <xdr:cNvCxnSpPr/>
      </xdr:nvCxnSpPr>
      <xdr:spPr>
        <a:xfrm>
          <a:off x="13703300" y="16353489"/>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8" name="フローチャート : 判断 687"/>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689" name="テキスト ボックス 688"/>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33894</xdr:rowOff>
    </xdr:from>
    <xdr:to>
      <xdr:col>19</xdr:col>
      <xdr:colOff>644525</xdr:colOff>
      <xdr:row>95</xdr:row>
      <xdr:rowOff>65739</xdr:rowOff>
    </xdr:to>
    <xdr:cxnSp macro="">
      <xdr:nvCxnSpPr>
        <xdr:cNvPr id="690" name="直線コネクタ 689"/>
        <xdr:cNvCxnSpPr/>
      </xdr:nvCxnSpPr>
      <xdr:spPr>
        <a:xfrm>
          <a:off x="12814300" y="16321644"/>
          <a:ext cx="889000" cy="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91" name="フローチャート : 判断 690"/>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692" name="テキスト ボックス 691"/>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93" name="フローチャート : 判断 692"/>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694" name="テキスト ボックス 693"/>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106173</xdr:rowOff>
    </xdr:from>
    <xdr:to>
      <xdr:col>23</xdr:col>
      <xdr:colOff>568325</xdr:colOff>
      <xdr:row>96</xdr:row>
      <xdr:rowOff>36323</xdr:rowOff>
    </xdr:to>
    <xdr:sp macro="" textlink="">
      <xdr:nvSpPr>
        <xdr:cNvPr id="700" name="円/楕円 699"/>
        <xdr:cNvSpPr/>
      </xdr:nvSpPr>
      <xdr:spPr>
        <a:xfrm>
          <a:off x="16268700" y="163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129050</xdr:rowOff>
    </xdr:from>
    <xdr:ext cx="599010" cy="259045"/>
    <xdr:sp macro="" textlink="">
      <xdr:nvSpPr>
        <xdr:cNvPr id="701" name="公債費該当値テキスト"/>
        <xdr:cNvSpPr txBox="1"/>
      </xdr:nvSpPr>
      <xdr:spPr>
        <a:xfrm>
          <a:off x="16370300" y="1624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125422</xdr:rowOff>
    </xdr:from>
    <xdr:to>
      <xdr:col>22</xdr:col>
      <xdr:colOff>415925</xdr:colOff>
      <xdr:row>96</xdr:row>
      <xdr:rowOff>55572</xdr:rowOff>
    </xdr:to>
    <xdr:sp macro="" textlink="">
      <xdr:nvSpPr>
        <xdr:cNvPr id="702" name="円/楕円 701"/>
        <xdr:cNvSpPr/>
      </xdr:nvSpPr>
      <xdr:spPr>
        <a:xfrm>
          <a:off x="15430500" y="164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46699</xdr:rowOff>
    </xdr:from>
    <xdr:ext cx="599010" cy="259045"/>
    <xdr:sp macro="" textlink="">
      <xdr:nvSpPr>
        <xdr:cNvPr id="703" name="テキスト ボックス 702"/>
        <xdr:cNvSpPr txBox="1"/>
      </xdr:nvSpPr>
      <xdr:spPr>
        <a:xfrm>
          <a:off x="15181794" y="165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100298</xdr:rowOff>
    </xdr:from>
    <xdr:to>
      <xdr:col>21</xdr:col>
      <xdr:colOff>212725</xdr:colOff>
      <xdr:row>96</xdr:row>
      <xdr:rowOff>30448</xdr:rowOff>
    </xdr:to>
    <xdr:sp macro="" textlink="">
      <xdr:nvSpPr>
        <xdr:cNvPr id="704" name="円/楕円 703"/>
        <xdr:cNvSpPr/>
      </xdr:nvSpPr>
      <xdr:spPr>
        <a:xfrm>
          <a:off x="14541500" y="16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46975</xdr:rowOff>
    </xdr:from>
    <xdr:ext cx="599010" cy="259045"/>
    <xdr:sp macro="" textlink="">
      <xdr:nvSpPr>
        <xdr:cNvPr id="705" name="テキスト ボックス 704"/>
        <xdr:cNvSpPr txBox="1"/>
      </xdr:nvSpPr>
      <xdr:spPr>
        <a:xfrm>
          <a:off x="14292794" y="1616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14939</xdr:rowOff>
    </xdr:from>
    <xdr:to>
      <xdr:col>20</xdr:col>
      <xdr:colOff>9525</xdr:colOff>
      <xdr:row>95</xdr:row>
      <xdr:rowOff>116539</xdr:rowOff>
    </xdr:to>
    <xdr:sp macro="" textlink="">
      <xdr:nvSpPr>
        <xdr:cNvPr id="706" name="円/楕円 705"/>
        <xdr:cNvSpPr/>
      </xdr:nvSpPr>
      <xdr:spPr>
        <a:xfrm>
          <a:off x="13652500" y="163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133066</xdr:rowOff>
    </xdr:from>
    <xdr:ext cx="599010" cy="259045"/>
    <xdr:sp macro="" textlink="">
      <xdr:nvSpPr>
        <xdr:cNvPr id="707" name="テキスト ボックス 706"/>
        <xdr:cNvSpPr txBox="1"/>
      </xdr:nvSpPr>
      <xdr:spPr>
        <a:xfrm>
          <a:off x="13403794" y="1607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128,677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154544</xdr:rowOff>
    </xdr:from>
    <xdr:to>
      <xdr:col>18</xdr:col>
      <xdr:colOff>492125</xdr:colOff>
      <xdr:row>95</xdr:row>
      <xdr:rowOff>84694</xdr:rowOff>
    </xdr:to>
    <xdr:sp macro="" textlink="">
      <xdr:nvSpPr>
        <xdr:cNvPr id="708" name="円/楕円 707"/>
        <xdr:cNvSpPr/>
      </xdr:nvSpPr>
      <xdr:spPr>
        <a:xfrm>
          <a:off x="12763500" y="1627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101221</xdr:rowOff>
    </xdr:from>
    <xdr:ext cx="599010" cy="259045"/>
    <xdr:sp macro="" textlink="">
      <xdr:nvSpPr>
        <xdr:cNvPr id="709" name="テキスト ボックス 708"/>
        <xdr:cNvSpPr txBox="1"/>
      </xdr:nvSpPr>
      <xdr:spPr>
        <a:xfrm>
          <a:off x="12514794" y="1604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8" name="フローチャート : 判断 747"/>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9" name="テキスト ボックス 748"/>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50" name="フローチャート : 判断 749"/>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51" name="テキスト ボックス 750"/>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0" name="テキスト ボックス 779"/>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2" name="テキスト ボックス 781"/>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4" name="テキスト ボックス 783"/>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6" name="テキスト ボックス 785"/>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8" name="直線コネクタ 78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5" name="フローチャート : 判断 79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7" name="フローチャート : 判断 79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8" name="テキスト ボックス 79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0" name="フローチャート : 判断 79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1" name="テキスト ボックス 80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3" name="フローチャート : 判断 80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4" name="テキスト ボックス 80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5" name="フローチャート : 判断 804"/>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6" name="テキスト ボックス 805"/>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円/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4" name="円/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5" name="テキスト ボックス 81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6" name="円/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7" name="テキスト ボックス 81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8" name="円/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9" name="テキスト ボックス 818"/>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0" name="円/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1" name="テキスト ボックス 82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・衛生費は、ごみ焼却施設整備を進めているため、住民一人当たり経費も増加している。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116,214</a:t>
          </a:r>
          <a:r>
            <a:rPr kumimoji="1" lang="ja-JP" altLang="ja-JP" sz="1100">
              <a:solidFill>
                <a:schemeClr val="dk1"/>
              </a:solidFill>
              <a:effectLst/>
              <a:latin typeface="+mn-lt"/>
              <a:ea typeface="+mn-ea"/>
              <a:cs typeface="+mn-cs"/>
            </a:rPr>
            <a:t>円となっている。基幹産業である農業、漁業への補助（普通建設事業）があったため、類似団体平均に比べ高くなっている。</a:t>
          </a:r>
          <a:endParaRPr lang="ja-JP" altLang="ja-JP" sz="1400">
            <a:effectLst/>
          </a:endParaRPr>
        </a:p>
        <a:p>
          <a:r>
            <a:rPr kumimoji="1" lang="ja-JP" altLang="ja-JP" sz="1100">
              <a:solidFill>
                <a:schemeClr val="dk1"/>
              </a:solidFill>
              <a:effectLst/>
              <a:latin typeface="+mn-lt"/>
              <a:ea typeface="+mn-ea"/>
              <a:cs typeface="+mn-cs"/>
            </a:rPr>
            <a:t>・土木費が住民一人当たり</a:t>
          </a:r>
          <a:r>
            <a:rPr kumimoji="1" lang="en-US" altLang="ja-JP" sz="1100">
              <a:solidFill>
                <a:schemeClr val="dk1"/>
              </a:solidFill>
              <a:effectLst/>
              <a:latin typeface="+mn-lt"/>
              <a:ea typeface="+mn-ea"/>
              <a:cs typeface="+mn-cs"/>
            </a:rPr>
            <a:t>132,285</a:t>
          </a:r>
          <a:r>
            <a:rPr kumimoji="1" lang="ja-JP" altLang="ja-JP" sz="1100">
              <a:solidFill>
                <a:schemeClr val="dk1"/>
              </a:solidFill>
              <a:effectLst/>
              <a:latin typeface="+mn-lt"/>
              <a:ea typeface="+mn-ea"/>
              <a:cs typeface="+mn-cs"/>
            </a:rPr>
            <a:t>円となっており、類似団体平均に比べ高止まりしているのは、道路改良事業が続いたこと及び道路の維持管理経費が増となっているや、公営住宅の建替を進めていることが主な要因である。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億円を超える財政調整基金の繰入により、実質単年度収支がマイナスとなった。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合併算定替縮減等により交付税の減も見込まれ、財政調整基金の繰入が今後も見込まれるため、経費の節減を図り健全な財政運営に努める。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各会計とも赤字は発生していない。今後も健全な財政運営に努める。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9216310</v>
      </c>
      <c r="BO4" s="381"/>
      <c r="BP4" s="381"/>
      <c r="BQ4" s="381"/>
      <c r="BR4" s="381"/>
      <c r="BS4" s="381"/>
      <c r="BT4" s="381"/>
      <c r="BU4" s="382"/>
      <c r="BV4" s="380">
        <v>9176396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7.3</v>
      </c>
      <c r="CU4" s="387"/>
      <c r="CV4" s="387"/>
      <c r="CW4" s="387"/>
      <c r="CX4" s="387"/>
      <c r="CY4" s="387"/>
      <c r="CZ4" s="387"/>
      <c r="DA4" s="388"/>
      <c r="DB4" s="386">
        <v>7.7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8672663</v>
      </c>
      <c r="BO5" s="418"/>
      <c r="BP5" s="418"/>
      <c r="BQ5" s="418"/>
      <c r="BR5" s="418"/>
      <c r="BS5" s="418"/>
      <c r="BT5" s="418"/>
      <c r="BU5" s="419"/>
      <c r="BV5" s="417">
        <v>8627072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80.3</v>
      </c>
      <c r="CU5" s="415"/>
      <c r="CV5" s="415"/>
      <c r="CW5" s="415"/>
      <c r="CX5" s="415"/>
      <c r="CY5" s="415"/>
      <c r="CZ5" s="415"/>
      <c r="DA5" s="416"/>
      <c r="DB5" s="414">
        <v>77.400000000000006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543647</v>
      </c>
      <c r="BO6" s="418"/>
      <c r="BP6" s="418"/>
      <c r="BQ6" s="418"/>
      <c r="BR6" s="418"/>
      <c r="BS6" s="418"/>
      <c r="BT6" s="418"/>
      <c r="BU6" s="419"/>
      <c r="BV6" s="417">
        <v>549324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83.4</v>
      </c>
      <c r="CU6" s="455"/>
      <c r="CV6" s="455"/>
      <c r="CW6" s="455"/>
      <c r="CX6" s="455"/>
      <c r="CY6" s="455"/>
      <c r="CZ6" s="455"/>
      <c r="DA6" s="456"/>
      <c r="DB6" s="454">
        <v>81.3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151298</v>
      </c>
      <c r="BO7" s="418"/>
      <c r="BP7" s="418"/>
      <c r="BQ7" s="418"/>
      <c r="BR7" s="418"/>
      <c r="BS7" s="418"/>
      <c r="BT7" s="418"/>
      <c r="BU7" s="419"/>
      <c r="BV7" s="417">
        <v>107299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5387905</v>
      </c>
      <c r="CU7" s="418"/>
      <c r="CV7" s="418"/>
      <c r="CW7" s="418"/>
      <c r="CX7" s="418"/>
      <c r="CY7" s="418"/>
      <c r="CZ7" s="418"/>
      <c r="DA7" s="419"/>
      <c r="DB7" s="417">
        <v>5727786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392349</v>
      </c>
      <c r="BO8" s="418"/>
      <c r="BP8" s="418"/>
      <c r="BQ8" s="418"/>
      <c r="BR8" s="418"/>
      <c r="BS8" s="418"/>
      <c r="BT8" s="418"/>
      <c r="BU8" s="419"/>
      <c r="BV8" s="417">
        <v>442025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9231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-49676</v>
      </c>
      <c r="BO9" s="418"/>
      <c r="BP9" s="418"/>
      <c r="BQ9" s="418"/>
      <c r="BR9" s="418"/>
      <c r="BS9" s="418"/>
      <c r="BT9" s="418"/>
      <c r="BU9" s="419"/>
      <c r="BV9" s="417">
        <v>-18178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13.7</v>
      </c>
      <c r="CU9" s="415"/>
      <c r="CV9" s="415"/>
      <c r="CW9" s="415"/>
      <c r="CX9" s="415"/>
      <c r="CY9" s="415"/>
      <c r="CZ9" s="415"/>
      <c r="DA9" s="416"/>
      <c r="DB9" s="414">
        <v>12.9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10041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225815</v>
      </c>
      <c r="BO10" s="418"/>
      <c r="BP10" s="418"/>
      <c r="BQ10" s="418"/>
      <c r="BR10" s="418"/>
      <c r="BS10" s="418"/>
      <c r="BT10" s="418"/>
      <c r="BU10" s="419"/>
      <c r="BV10" s="417">
        <v>454267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9203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331000</v>
      </c>
      <c r="BO12" s="418"/>
      <c r="BP12" s="418"/>
      <c r="BQ12" s="418"/>
      <c r="BR12" s="418"/>
      <c r="BS12" s="418"/>
      <c r="BT12" s="418"/>
      <c r="BU12" s="419"/>
      <c r="BV12" s="417">
        <v>82167</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9081</v>
      </c>
      <c r="S13" s="499"/>
      <c r="T13" s="499"/>
      <c r="U13" s="499"/>
      <c r="V13" s="500"/>
      <c r="W13" s="433" t="s">
        <v>124</v>
      </c>
      <c r="X13" s="434"/>
      <c r="Y13" s="434"/>
      <c r="Z13" s="434"/>
      <c r="AA13" s="434"/>
      <c r="AB13" s="424"/>
      <c r="AC13" s="468">
        <v>1596</v>
      </c>
      <c r="AD13" s="469"/>
      <c r="AE13" s="469"/>
      <c r="AF13" s="469"/>
      <c r="AG13" s="508"/>
      <c r="AH13" s="468">
        <v>1686</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-154861</v>
      </c>
      <c r="BO13" s="418"/>
      <c r="BP13" s="418"/>
      <c r="BQ13" s="418"/>
      <c r="BR13" s="418"/>
      <c r="BS13" s="418"/>
      <c r="BT13" s="418"/>
      <c r="BU13" s="419"/>
      <c r="BV13" s="417">
        <v>353922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6.8</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9404</v>
      </c>
      <c r="S14" s="499"/>
      <c r="T14" s="499"/>
      <c r="U14" s="499"/>
      <c r="V14" s="500"/>
      <c r="W14" s="407"/>
      <c r="X14" s="408"/>
      <c r="Y14" s="408"/>
      <c r="Z14" s="408"/>
      <c r="AA14" s="408"/>
      <c r="AB14" s="397"/>
      <c r="AC14" s="501">
        <v>33.5</v>
      </c>
      <c r="AD14" s="502"/>
      <c r="AE14" s="502"/>
      <c r="AF14" s="502"/>
      <c r="AG14" s="503"/>
      <c r="AH14" s="501">
        <v>33.6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9286</v>
      </c>
      <c r="S15" s="499"/>
      <c r="T15" s="499"/>
      <c r="U15" s="499"/>
      <c r="V15" s="500"/>
      <c r="W15" s="433" t="s">
        <v>130</v>
      </c>
      <c r="X15" s="434"/>
      <c r="Y15" s="434"/>
      <c r="Z15" s="434"/>
      <c r="AA15" s="434"/>
      <c r="AB15" s="424"/>
      <c r="AC15" s="468">
        <v>997</v>
      </c>
      <c r="AD15" s="469"/>
      <c r="AE15" s="469"/>
      <c r="AF15" s="469"/>
      <c r="AG15" s="508"/>
      <c r="AH15" s="468">
        <v>1128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1165821</v>
      </c>
      <c r="BO15" s="381"/>
      <c r="BP15" s="381"/>
      <c r="BQ15" s="381"/>
      <c r="BR15" s="381"/>
      <c r="BS15" s="381"/>
      <c r="BT15" s="381"/>
      <c r="BU15" s="382"/>
      <c r="BV15" s="380">
        <v>1133108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20.9</v>
      </c>
      <c r="AD16" s="502"/>
      <c r="AE16" s="502"/>
      <c r="AF16" s="502"/>
      <c r="AG16" s="503"/>
      <c r="AH16" s="501">
        <v>22.5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4633204</v>
      </c>
      <c r="BO16" s="418"/>
      <c r="BP16" s="418"/>
      <c r="BQ16" s="418"/>
      <c r="BR16" s="418"/>
      <c r="BS16" s="418"/>
      <c r="BT16" s="418"/>
      <c r="BU16" s="419"/>
      <c r="BV16" s="417">
        <v>4558737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2169</v>
      </c>
      <c r="AD17" s="469"/>
      <c r="AE17" s="469"/>
      <c r="AF17" s="469"/>
      <c r="AG17" s="508"/>
      <c r="AH17" s="468">
        <v>2203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1432882</v>
      </c>
      <c r="BO17" s="418"/>
      <c r="BP17" s="418"/>
      <c r="BQ17" s="418"/>
      <c r="BR17" s="418"/>
      <c r="BS17" s="418"/>
      <c r="BT17" s="418"/>
      <c r="BU17" s="419"/>
      <c r="BV17" s="417">
        <v>1566013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505.79</v>
      </c>
      <c r="M18" s="530"/>
      <c r="N18" s="530"/>
      <c r="O18" s="530"/>
      <c r="P18" s="530"/>
      <c r="Q18" s="530"/>
      <c r="R18" s="531"/>
      <c r="S18" s="531"/>
      <c r="T18" s="531"/>
      <c r="U18" s="531"/>
      <c r="V18" s="532"/>
      <c r="W18" s="435"/>
      <c r="X18" s="436"/>
      <c r="Y18" s="436"/>
      <c r="Z18" s="436"/>
      <c r="AA18" s="436"/>
      <c r="AB18" s="427"/>
      <c r="AC18" s="533">
        <v>45.5</v>
      </c>
      <c r="AD18" s="534"/>
      <c r="AE18" s="534"/>
      <c r="AF18" s="534"/>
      <c r="AG18" s="535"/>
      <c r="AH18" s="533">
        <v>43.9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4417083</v>
      </c>
      <c r="BO18" s="418"/>
      <c r="BP18" s="418"/>
      <c r="BQ18" s="418"/>
      <c r="BR18" s="418"/>
      <c r="BS18" s="418"/>
      <c r="BT18" s="418"/>
      <c r="BU18" s="419"/>
      <c r="BV18" s="417">
        <v>4402917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6797431</v>
      </c>
      <c r="BO19" s="418"/>
      <c r="BP19" s="418"/>
      <c r="BQ19" s="418"/>
      <c r="BR19" s="418"/>
      <c r="BS19" s="418"/>
      <c r="BT19" s="418"/>
      <c r="BU19" s="419"/>
      <c r="BV19" s="417">
        <v>6974941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3861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9740346</v>
      </c>
      <c r="BO23" s="418"/>
      <c r="BP23" s="418"/>
      <c r="BQ23" s="418"/>
      <c r="BR23" s="418"/>
      <c r="BS23" s="418"/>
      <c r="BT23" s="418"/>
      <c r="BU23" s="419"/>
      <c r="BV23" s="417">
        <v>9799320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7000</v>
      </c>
      <c r="R24" s="469"/>
      <c r="S24" s="469"/>
      <c r="T24" s="469"/>
      <c r="U24" s="469"/>
      <c r="V24" s="508"/>
      <c r="W24" s="563"/>
      <c r="X24" s="551"/>
      <c r="Y24" s="552"/>
      <c r="Z24" s="467" t="s">
        <v>154</v>
      </c>
      <c r="AA24" s="447"/>
      <c r="AB24" s="447"/>
      <c r="AC24" s="447"/>
      <c r="AD24" s="447"/>
      <c r="AE24" s="447"/>
      <c r="AF24" s="447"/>
      <c r="AG24" s="448"/>
      <c r="AH24" s="468">
        <v>155</v>
      </c>
      <c r="AI24" s="469"/>
      <c r="AJ24" s="469"/>
      <c r="AK24" s="469"/>
      <c r="AL24" s="508"/>
      <c r="AM24" s="468">
        <v>471045</v>
      </c>
      <c r="AN24" s="469"/>
      <c r="AO24" s="469"/>
      <c r="AP24" s="469"/>
      <c r="AQ24" s="469"/>
      <c r="AR24" s="508"/>
      <c r="AS24" s="468">
        <v>3039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9629160</v>
      </c>
      <c r="BO24" s="418"/>
      <c r="BP24" s="418"/>
      <c r="BQ24" s="418"/>
      <c r="BR24" s="418"/>
      <c r="BS24" s="418"/>
      <c r="BT24" s="418"/>
      <c r="BU24" s="419"/>
      <c r="BV24" s="417">
        <v>9661527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5800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1290666</v>
      </c>
      <c r="BO25" s="381"/>
      <c r="BP25" s="381"/>
      <c r="BQ25" s="381"/>
      <c r="BR25" s="381"/>
      <c r="BS25" s="381"/>
      <c r="BT25" s="381"/>
      <c r="BU25" s="382"/>
      <c r="BV25" s="380">
        <v>330571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5300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12404</v>
      </c>
      <c r="AN26" s="469"/>
      <c r="AO26" s="469"/>
      <c r="AP26" s="469"/>
      <c r="AQ26" s="469"/>
      <c r="AR26" s="508"/>
      <c r="AS26" s="468">
        <v>3101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2610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10698</v>
      </c>
      <c r="AN27" s="469"/>
      <c r="AO27" s="469"/>
      <c r="AP27" s="469"/>
      <c r="AQ27" s="469"/>
      <c r="AR27" s="508"/>
      <c r="AS27" s="468">
        <v>3566</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2115</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3774897</v>
      </c>
      <c r="BO28" s="381"/>
      <c r="BP28" s="381"/>
      <c r="BQ28" s="381"/>
      <c r="BR28" s="381"/>
      <c r="BS28" s="381"/>
      <c r="BT28" s="381"/>
      <c r="BU28" s="382"/>
      <c r="BV28" s="380">
        <v>3880082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11</v>
      </c>
      <c r="M29" s="469"/>
      <c r="N29" s="469"/>
      <c r="O29" s="469"/>
      <c r="P29" s="508"/>
      <c r="Q29" s="468">
        <v>1755</v>
      </c>
      <c r="R29" s="469"/>
      <c r="S29" s="469"/>
      <c r="T29" s="469"/>
      <c r="U29" s="469"/>
      <c r="V29" s="508"/>
      <c r="W29" s="564"/>
      <c r="X29" s="565"/>
      <c r="Y29" s="566"/>
      <c r="Z29" s="467" t="s">
        <v>170</v>
      </c>
      <c r="AA29" s="447"/>
      <c r="AB29" s="447"/>
      <c r="AC29" s="447"/>
      <c r="AD29" s="447"/>
      <c r="AE29" s="447"/>
      <c r="AF29" s="447"/>
      <c r="AG29" s="448"/>
      <c r="AH29" s="468">
        <v>158</v>
      </c>
      <c r="AI29" s="469"/>
      <c r="AJ29" s="469"/>
      <c r="AK29" s="469"/>
      <c r="AL29" s="508"/>
      <c r="AM29" s="468">
        <v>481743</v>
      </c>
      <c r="AN29" s="469"/>
      <c r="AO29" s="469"/>
      <c r="AP29" s="469"/>
      <c r="AQ29" s="469"/>
      <c r="AR29" s="508"/>
      <c r="AS29" s="468">
        <v>3049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943940</v>
      </c>
      <c r="BO29" s="418"/>
      <c r="BP29" s="418"/>
      <c r="BQ29" s="418"/>
      <c r="BR29" s="418"/>
      <c r="BS29" s="418"/>
      <c r="BT29" s="418"/>
      <c r="BU29" s="419"/>
      <c r="BV29" s="417">
        <v>943518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2317087</v>
      </c>
      <c r="BO30" s="587"/>
      <c r="BP30" s="587"/>
      <c r="BQ30" s="587"/>
      <c r="BR30" s="587"/>
      <c r="BS30" s="587"/>
      <c r="BT30" s="587"/>
      <c r="BU30" s="588"/>
      <c r="BV30" s="586">
        <v>2464872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遠軽地区広域組合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網走地方教育研修センター組合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527</v>
      </c>
      <c r="D34" s="1184"/>
      <c r="E34" s="1185"/>
      <c r="F34" s="32">
        <v>5.81</v>
      </c>
      <c r="G34" s="33">
        <v>5.89</v>
      </c>
      <c r="H34" s="33">
        <v>8.24</v>
      </c>
      <c r="I34" s="33">
        <v>7.71</v>
      </c>
      <c r="J34" s="34">
        <v>7.28</v>
      </c>
      <c r="K34" s="22"/>
      <c r="L34" s="22"/>
      <c r="M34" s="22"/>
      <c r="N34" s="22"/>
      <c r="O34" s="22"/>
      <c r="P34" s="22"/>
    </row>
    <row r="35" spans="1:16" ht="39" customHeight="1">
      <c r="A35" s="22"/>
      <c r="B35" s="35"/>
      <c r="C35" s="1178" t="s">
        <v>528</v>
      </c>
      <c r="D35" s="1179"/>
      <c r="E35" s="1180"/>
      <c r="F35" s="36">
        <v>1.0900000000000001</v>
      </c>
      <c r="G35" s="37">
        <v>1.32</v>
      </c>
      <c r="H35" s="37">
        <v>1.55</v>
      </c>
      <c r="I35" s="37">
        <v>1.59</v>
      </c>
      <c r="J35" s="38">
        <v>1.98</v>
      </c>
      <c r="K35" s="22"/>
      <c r="L35" s="22"/>
      <c r="M35" s="22"/>
      <c r="N35" s="22"/>
      <c r="O35" s="22"/>
      <c r="P35" s="22"/>
    </row>
    <row r="36" spans="1:16" ht="39" customHeight="1">
      <c r="A36" s="22"/>
      <c r="B36" s="35"/>
      <c r="C36" s="1178" t="s">
        <v>529</v>
      </c>
      <c r="D36" s="1179"/>
      <c r="E36" s="1180"/>
      <c r="F36" s="36">
        <v>0.83</v>
      </c>
      <c r="G36" s="37">
        <v>0.17</v>
      </c>
      <c r="H36" s="37">
        <v>1.74</v>
      </c>
      <c r="I36" s="37">
        <v>1.1100000000000001</v>
      </c>
      <c r="J36" s="38">
        <v>0.66</v>
      </c>
      <c r="K36" s="22"/>
      <c r="L36" s="22"/>
      <c r="M36" s="22"/>
      <c r="N36" s="22"/>
      <c r="O36" s="22"/>
      <c r="P36" s="22"/>
    </row>
    <row r="37" spans="1:16" ht="39" customHeight="1">
      <c r="A37" s="22"/>
      <c r="B37" s="35"/>
      <c r="C37" s="1178" t="s">
        <v>530</v>
      </c>
      <c r="D37" s="1179"/>
      <c r="E37" s="1180"/>
      <c r="F37" s="36">
        <v>0.08</v>
      </c>
      <c r="G37" s="37">
        <v>0.13</v>
      </c>
      <c r="H37" s="37">
        <v>0.27</v>
      </c>
      <c r="I37" s="37">
        <v>0.49</v>
      </c>
      <c r="J37" s="38">
        <v>0.38</v>
      </c>
      <c r="K37" s="22"/>
      <c r="L37" s="22"/>
      <c r="M37" s="22"/>
      <c r="N37" s="22"/>
      <c r="O37" s="22"/>
      <c r="P37" s="22"/>
    </row>
    <row r="38" spans="1:16" ht="39" customHeight="1">
      <c r="A38" s="22"/>
      <c r="B38" s="35"/>
      <c r="C38" s="1178" t="s">
        <v>531</v>
      </c>
      <c r="D38" s="1179"/>
      <c r="E38" s="1180"/>
      <c r="F38" s="36">
        <v>0</v>
      </c>
      <c r="G38" s="37">
        <v>0</v>
      </c>
      <c r="H38" s="37">
        <v>0.02</v>
      </c>
      <c r="I38" s="37">
        <v>0.01</v>
      </c>
      <c r="J38" s="38">
        <v>0.01</v>
      </c>
      <c r="K38" s="22"/>
      <c r="L38" s="22"/>
      <c r="M38" s="22"/>
      <c r="N38" s="22"/>
      <c r="O38" s="22"/>
      <c r="P38" s="22"/>
    </row>
    <row r="39" spans="1:16" ht="39" customHeight="1">
      <c r="A39" s="22"/>
      <c r="B39" s="35"/>
      <c r="C39" s="1178" t="s">
        <v>532</v>
      </c>
      <c r="D39" s="1179"/>
      <c r="E39" s="1180"/>
      <c r="F39" s="36">
        <v>0</v>
      </c>
      <c r="G39" s="37">
        <v>0</v>
      </c>
      <c r="H39" s="37">
        <v>0.01</v>
      </c>
      <c r="I39" s="37">
        <v>0</v>
      </c>
      <c r="J39" s="38">
        <v>0</v>
      </c>
      <c r="K39" s="22"/>
      <c r="L39" s="22"/>
      <c r="M39" s="22"/>
      <c r="N39" s="22"/>
      <c r="O39" s="22"/>
      <c r="P39" s="22"/>
    </row>
    <row r="40" spans="1:16" ht="39" customHeight="1">
      <c r="A40" s="22"/>
      <c r="B40" s="35"/>
      <c r="C40" s="1178" t="s">
        <v>533</v>
      </c>
      <c r="D40" s="1179"/>
      <c r="E40" s="1180"/>
      <c r="F40" s="36">
        <v>0</v>
      </c>
      <c r="G40" s="37">
        <v>0</v>
      </c>
      <c r="H40" s="37">
        <v>0.01</v>
      </c>
      <c r="I40" s="37">
        <v>0.01</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535</v>
      </c>
      <c r="D43" s="1182"/>
      <c r="E43" s="118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1328</v>
      </c>
      <c r="L45" s="60">
        <v>1248</v>
      </c>
      <c r="M45" s="60">
        <v>1047</v>
      </c>
      <c r="N45" s="60">
        <v>982</v>
      </c>
      <c r="O45" s="61">
        <v>1000</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251</v>
      </c>
      <c r="L48" s="64">
        <v>233</v>
      </c>
      <c r="M48" s="64">
        <v>183</v>
      </c>
      <c r="N48" s="64">
        <v>176</v>
      </c>
      <c r="O48" s="65">
        <v>171</v>
      </c>
      <c r="P48" s="48"/>
      <c r="Q48" s="48"/>
      <c r="R48" s="48"/>
      <c r="S48" s="48"/>
      <c r="T48" s="48"/>
      <c r="U48" s="48"/>
    </row>
    <row r="49" spans="1:21" ht="30.75" customHeight="1">
      <c r="A49" s="48"/>
      <c r="B49" s="1196"/>
      <c r="C49" s="1197"/>
      <c r="D49" s="62"/>
      <c r="E49" s="1188" t="s">
        <v>16</v>
      </c>
      <c r="F49" s="1188"/>
      <c r="G49" s="1188"/>
      <c r="H49" s="1188"/>
      <c r="I49" s="1188"/>
      <c r="J49" s="1189"/>
      <c r="K49" s="63">
        <v>16</v>
      </c>
      <c r="L49" s="64">
        <v>20</v>
      </c>
      <c r="M49" s="64">
        <v>22</v>
      </c>
      <c r="N49" s="64">
        <v>25</v>
      </c>
      <c r="O49" s="65">
        <v>22</v>
      </c>
      <c r="P49" s="48"/>
      <c r="Q49" s="48"/>
      <c r="R49" s="48"/>
      <c r="S49" s="48"/>
      <c r="T49" s="48"/>
      <c r="U49" s="48"/>
    </row>
    <row r="50" spans="1:21" ht="30.75" customHeight="1">
      <c r="A50" s="48"/>
      <c r="B50" s="1196"/>
      <c r="C50" s="1197"/>
      <c r="D50" s="62"/>
      <c r="E50" s="1188" t="s">
        <v>17</v>
      </c>
      <c r="F50" s="1188"/>
      <c r="G50" s="1188"/>
      <c r="H50" s="1188"/>
      <c r="I50" s="1188"/>
      <c r="J50" s="1189"/>
      <c r="K50" s="63">
        <v>24</v>
      </c>
      <c r="L50" s="64">
        <v>25</v>
      </c>
      <c r="M50" s="64">
        <v>20</v>
      </c>
      <c r="N50" s="64">
        <v>20</v>
      </c>
      <c r="O50" s="65">
        <v>17</v>
      </c>
      <c r="P50" s="48"/>
      <c r="Q50" s="48"/>
      <c r="R50" s="48"/>
      <c r="S50" s="48"/>
      <c r="T50" s="48"/>
      <c r="U50" s="48"/>
    </row>
    <row r="51" spans="1:21" ht="30.75" customHeight="1">
      <c r="A51" s="48"/>
      <c r="B51" s="1198"/>
      <c r="C51" s="1199"/>
      <c r="D51" s="66"/>
      <c r="E51" s="1188" t="s">
        <v>18</v>
      </c>
      <c r="F51" s="1188"/>
      <c r="G51" s="1188"/>
      <c r="H51" s="1188"/>
      <c r="I51" s="1188"/>
      <c r="J51" s="1189"/>
      <c r="K51" s="63">
        <v>3</v>
      </c>
      <c r="L51" s="64">
        <v>2</v>
      </c>
      <c r="M51" s="64">
        <v>2</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1084</v>
      </c>
      <c r="L52" s="64">
        <v>1046</v>
      </c>
      <c r="M52" s="64">
        <v>899</v>
      </c>
      <c r="N52" s="64">
        <v>892</v>
      </c>
      <c r="O52" s="65">
        <v>916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538</v>
      </c>
      <c r="L53" s="69">
        <v>482</v>
      </c>
      <c r="M53" s="69">
        <v>375</v>
      </c>
      <c r="N53" s="69">
        <v>312</v>
      </c>
      <c r="O53" s="70">
        <v>294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10042</v>
      </c>
      <c r="J41" s="83">
        <v>9911</v>
      </c>
      <c r="K41" s="83">
        <v>9869</v>
      </c>
      <c r="L41" s="83">
        <v>9799</v>
      </c>
      <c r="M41" s="84">
        <v>9740</v>
      </c>
    </row>
    <row r="42" spans="2:13" ht="27.75" customHeight="1">
      <c r="B42" s="1204"/>
      <c r="C42" s="1205"/>
      <c r="D42" s="85"/>
      <c r="E42" s="1210" t="s">
        <v>26</v>
      </c>
      <c r="F42" s="1210"/>
      <c r="G42" s="1210"/>
      <c r="H42" s="1211"/>
      <c r="I42" s="86">
        <v>65</v>
      </c>
      <c r="J42" s="87">
        <v>51</v>
      </c>
      <c r="K42" s="87">
        <v>39</v>
      </c>
      <c r="L42" s="87">
        <v>27</v>
      </c>
      <c r="M42" s="88">
        <v>17</v>
      </c>
    </row>
    <row r="43" spans="2:13" ht="27.75" customHeight="1">
      <c r="B43" s="1204"/>
      <c r="C43" s="1205"/>
      <c r="D43" s="85"/>
      <c r="E43" s="1210" t="s">
        <v>27</v>
      </c>
      <c r="F43" s="1210"/>
      <c r="G43" s="1210"/>
      <c r="H43" s="1211"/>
      <c r="I43" s="86">
        <v>2077</v>
      </c>
      <c r="J43" s="87">
        <v>1948</v>
      </c>
      <c r="K43" s="87">
        <v>1915</v>
      </c>
      <c r="L43" s="87">
        <v>1864</v>
      </c>
      <c r="M43" s="88">
        <v>1811</v>
      </c>
    </row>
    <row r="44" spans="2:13" ht="27.75" customHeight="1">
      <c r="B44" s="1204"/>
      <c r="C44" s="1205"/>
      <c r="D44" s="85"/>
      <c r="E44" s="1210" t="s">
        <v>28</v>
      </c>
      <c r="F44" s="1210"/>
      <c r="G44" s="1210"/>
      <c r="H44" s="1211"/>
      <c r="I44" s="86">
        <v>186</v>
      </c>
      <c r="J44" s="87">
        <v>165</v>
      </c>
      <c r="K44" s="87">
        <v>139</v>
      </c>
      <c r="L44" s="87">
        <v>114</v>
      </c>
      <c r="M44" s="88">
        <v>88</v>
      </c>
    </row>
    <row r="45" spans="2:13" ht="27.75" customHeight="1">
      <c r="B45" s="1204"/>
      <c r="C45" s="1205"/>
      <c r="D45" s="85"/>
      <c r="E45" s="1210" t="s">
        <v>29</v>
      </c>
      <c r="F45" s="1210"/>
      <c r="G45" s="1210"/>
      <c r="H45" s="1211"/>
      <c r="I45" s="86">
        <v>1745</v>
      </c>
      <c r="J45" s="87">
        <v>1668</v>
      </c>
      <c r="K45" s="87">
        <v>1524</v>
      </c>
      <c r="L45" s="87">
        <v>1431</v>
      </c>
      <c r="M45" s="88">
        <v>1384</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6710</v>
      </c>
      <c r="J50" s="87">
        <v>7120</v>
      </c>
      <c r="K50" s="87">
        <v>7245</v>
      </c>
      <c r="L50" s="87">
        <v>7528</v>
      </c>
      <c r="M50" s="88">
        <v>7269</v>
      </c>
    </row>
    <row r="51" spans="2:13" ht="27.75" customHeight="1">
      <c r="B51" s="1204"/>
      <c r="C51" s="1205"/>
      <c r="D51" s="85"/>
      <c r="E51" s="1210" t="s">
        <v>36</v>
      </c>
      <c r="F51" s="1210"/>
      <c r="G51" s="1210"/>
      <c r="H51" s="1211"/>
      <c r="I51" s="86">
        <v>588</v>
      </c>
      <c r="J51" s="87">
        <v>512</v>
      </c>
      <c r="K51" s="87">
        <v>470</v>
      </c>
      <c r="L51" s="87">
        <v>428</v>
      </c>
      <c r="M51" s="88">
        <v>377</v>
      </c>
    </row>
    <row r="52" spans="2:13" ht="27.75" customHeight="1">
      <c r="B52" s="1206"/>
      <c r="C52" s="1207"/>
      <c r="D52" s="85"/>
      <c r="E52" s="1210" t="s">
        <v>37</v>
      </c>
      <c r="F52" s="1210"/>
      <c r="G52" s="1210"/>
      <c r="H52" s="1211"/>
      <c r="I52" s="86">
        <v>8235</v>
      </c>
      <c r="J52" s="87">
        <v>8193</v>
      </c>
      <c r="K52" s="87">
        <v>8330</v>
      </c>
      <c r="L52" s="87">
        <v>8257</v>
      </c>
      <c r="M52" s="88">
        <v>8175</v>
      </c>
    </row>
    <row r="53" spans="2:13" ht="27.75" customHeight="1" thickBot="1">
      <c r="B53" s="1217" t="s">
        <v>21</v>
      </c>
      <c r="C53" s="1218"/>
      <c r="D53" s="92"/>
      <c r="E53" s="1219" t="s">
        <v>38</v>
      </c>
      <c r="F53" s="1219"/>
      <c r="G53" s="1219"/>
      <c r="H53" s="1220"/>
      <c r="I53" s="93">
        <v>-1417</v>
      </c>
      <c r="J53" s="94">
        <v>-2082</v>
      </c>
      <c r="K53" s="94">
        <v>-2559</v>
      </c>
      <c r="L53" s="94">
        <v>-2977</v>
      </c>
      <c r="M53" s="95">
        <v>-2781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540</v>
      </c>
      <c r="C41" s="248"/>
      <c r="D41" s="248"/>
      <c r="E41" s="248"/>
      <c r="F41" s="248"/>
      <c r="G41" s="248"/>
      <c r="H41" s="248"/>
      <c r="I41" s="248"/>
      <c r="J41" s="248"/>
      <c r="K41" s="248"/>
      <c r="L41" s="248"/>
      <c r="M41" s="248"/>
      <c r="N41" s="248"/>
      <c r="O41" s="248"/>
      <c r="P41" s="249"/>
    </row>
    <row r="42" spans="2:17">
      <c r="B42" s="250"/>
      <c r="C42" s="246"/>
      <c r="D42" s="246"/>
      <c r="E42" s="246"/>
      <c r="F42" s="246"/>
      <c r="G42" s="353" t="s">
        <v>541</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542</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543</v>
      </c>
      <c r="H51" s="1248"/>
      <c r="I51" s="1253" t="s">
        <v>544</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545</v>
      </c>
      <c r="J53" s="1233"/>
      <c r="K53" s="1256"/>
      <c r="L53" s="1256"/>
      <c r="M53" s="1256"/>
      <c r="N53" s="1225">
        <v>63.1</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546</v>
      </c>
      <c r="H55" s="1228"/>
      <c r="I55" s="1233" t="s">
        <v>544</v>
      </c>
      <c r="J55" s="1233"/>
      <c r="K55" s="1255"/>
      <c r="L55" s="1255"/>
      <c r="M55" s="1255"/>
      <c r="N55" s="1221">
        <v>0</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545</v>
      </c>
      <c r="J57" s="1223"/>
      <c r="K57" s="1256"/>
      <c r="L57" s="1256"/>
      <c r="M57" s="1256"/>
      <c r="N57" s="1225">
        <v>55.3</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547</v>
      </c>
      <c r="C63" s="246"/>
      <c r="D63" s="246"/>
      <c r="E63" s="246"/>
      <c r="F63" s="246"/>
      <c r="G63" s="246"/>
      <c r="H63" s="246"/>
      <c r="I63" s="246"/>
      <c r="J63" s="246"/>
      <c r="K63" s="246"/>
      <c r="L63" s="246"/>
      <c r="M63" s="246"/>
      <c r="N63" s="246"/>
      <c r="O63" s="246"/>
    </row>
    <row r="64" spans="1:17">
      <c r="B64" s="250"/>
      <c r="C64" s="246"/>
      <c r="D64" s="246"/>
      <c r="E64" s="246"/>
      <c r="F64" s="246"/>
      <c r="G64" s="353" t="s">
        <v>541</v>
      </c>
      <c r="I64" s="354"/>
      <c r="J64" s="354"/>
      <c r="K64" s="354"/>
      <c r="L64" s="246"/>
      <c r="M64" s="246"/>
      <c r="N64" s="246"/>
      <c r="O64" s="246"/>
    </row>
    <row r="65" spans="2:30">
      <c r="B65" s="250"/>
      <c r="C65" s="246"/>
      <c r="D65" s="246"/>
      <c r="E65" s="246"/>
      <c r="F65" s="246"/>
      <c r="G65" s="1235" t="s">
        <v>550</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548</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543</v>
      </c>
      <c r="H73" s="1248"/>
      <c r="I73" s="1253" t="s">
        <v>544</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549</v>
      </c>
      <c r="J75" s="1233"/>
      <c r="K75" s="1225">
        <v>12.4</v>
      </c>
      <c r="L75" s="1225">
        <v>11.1</v>
      </c>
      <c r="M75" s="1225">
        <v>9.3000000000000007</v>
      </c>
      <c r="N75" s="1225">
        <v>7.9</v>
      </c>
      <c r="O75" s="1225">
        <v>6.8</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546</v>
      </c>
      <c r="H77" s="1228"/>
      <c r="I77" s="1233" t="s">
        <v>544</v>
      </c>
      <c r="J77" s="1233"/>
      <c r="K77" s="1234">
        <v>64.7</v>
      </c>
      <c r="L77" s="1234">
        <v>55.2</v>
      </c>
      <c r="M77" s="1221">
        <v>54</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549</v>
      </c>
      <c r="J79" s="1223"/>
      <c r="K79" s="1224">
        <v>13.3</v>
      </c>
      <c r="L79" s="1224">
        <v>12.5</v>
      </c>
      <c r="M79" s="1224">
        <v>11.5</v>
      </c>
      <c r="N79" s="1224">
        <v>8.6</v>
      </c>
      <c r="O79" s="1224">
        <v>8.5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186406</v>
      </c>
      <c r="E3" s="118"/>
      <c r="F3" s="119">
        <v>114097</v>
      </c>
      <c r="G3" s="120"/>
      <c r="H3" s="121"/>
    </row>
    <row r="4" spans="1:8">
      <c r="A4" s="122"/>
      <c r="B4" s="123"/>
      <c r="C4" s="124"/>
      <c r="D4" s="125">
        <v>87357</v>
      </c>
      <c r="E4" s="126"/>
      <c r="F4" s="127">
        <v>61630</v>
      </c>
      <c r="G4" s="128"/>
      <c r="H4" s="129"/>
    </row>
    <row r="5" spans="1:8">
      <c r="A5" s="110" t="s">
        <v>515</v>
      </c>
      <c r="B5" s="115"/>
      <c r="C5" s="116"/>
      <c r="D5" s="117">
        <v>199477</v>
      </c>
      <c r="E5" s="118"/>
      <c r="F5" s="119">
        <v>136577</v>
      </c>
      <c r="G5" s="120"/>
      <c r="H5" s="121"/>
    </row>
    <row r="6" spans="1:8">
      <c r="A6" s="122"/>
      <c r="B6" s="123"/>
      <c r="C6" s="124"/>
      <c r="D6" s="125">
        <v>86457</v>
      </c>
      <c r="E6" s="126"/>
      <c r="F6" s="127">
        <v>59645</v>
      </c>
      <c r="G6" s="128"/>
      <c r="H6" s="129"/>
    </row>
    <row r="7" spans="1:8">
      <c r="A7" s="110" t="s">
        <v>516</v>
      </c>
      <c r="B7" s="115"/>
      <c r="C7" s="116"/>
      <c r="D7" s="117">
        <v>203072</v>
      </c>
      <c r="E7" s="118"/>
      <c r="F7" s="119">
        <v>132212</v>
      </c>
      <c r="G7" s="120"/>
      <c r="H7" s="121"/>
    </row>
    <row r="8" spans="1:8">
      <c r="A8" s="122"/>
      <c r="B8" s="123"/>
      <c r="C8" s="124"/>
      <c r="D8" s="125">
        <v>90834</v>
      </c>
      <c r="E8" s="126"/>
      <c r="F8" s="127">
        <v>67114</v>
      </c>
      <c r="G8" s="128"/>
      <c r="H8" s="129"/>
    </row>
    <row r="9" spans="1:8">
      <c r="A9" s="110" t="s">
        <v>517</v>
      </c>
      <c r="B9" s="115"/>
      <c r="C9" s="116"/>
      <c r="D9" s="117">
        <v>203791</v>
      </c>
      <c r="E9" s="118"/>
      <c r="F9" s="119">
        <v>162193</v>
      </c>
      <c r="G9" s="120"/>
      <c r="H9" s="121"/>
    </row>
    <row r="10" spans="1:8">
      <c r="A10" s="122"/>
      <c r="B10" s="123"/>
      <c r="C10" s="124"/>
      <c r="D10" s="125">
        <v>111260</v>
      </c>
      <c r="E10" s="126"/>
      <c r="F10" s="127">
        <v>79985</v>
      </c>
      <c r="G10" s="128"/>
      <c r="H10" s="129"/>
    </row>
    <row r="11" spans="1:8">
      <c r="A11" s="110" t="s">
        <v>518</v>
      </c>
      <c r="B11" s="115"/>
      <c r="C11" s="116"/>
      <c r="D11" s="117">
        <v>199054</v>
      </c>
      <c r="E11" s="118"/>
      <c r="F11" s="119">
        <v>168868</v>
      </c>
      <c r="G11" s="120"/>
      <c r="H11" s="121"/>
    </row>
    <row r="12" spans="1:8">
      <c r="A12" s="122"/>
      <c r="B12" s="123"/>
      <c r="C12" s="130"/>
      <c r="D12" s="125">
        <v>103921</v>
      </c>
      <c r="E12" s="126"/>
      <c r="F12" s="127">
        <v>79360</v>
      </c>
      <c r="G12" s="128"/>
      <c r="H12" s="129"/>
    </row>
    <row r="13" spans="1:8">
      <c r="A13" s="110"/>
      <c r="B13" s="115"/>
      <c r="C13" s="131"/>
      <c r="D13" s="132">
        <v>198360</v>
      </c>
      <c r="E13" s="133"/>
      <c r="F13" s="134">
        <v>142789</v>
      </c>
      <c r="G13" s="135"/>
      <c r="H13" s="121"/>
    </row>
    <row r="14" spans="1:8">
      <c r="A14" s="122"/>
      <c r="B14" s="123"/>
      <c r="C14" s="124"/>
      <c r="D14" s="125">
        <v>95966</v>
      </c>
      <c r="E14" s="126"/>
      <c r="F14" s="127">
        <v>69547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5.82</v>
      </c>
      <c r="C19" s="136">
        <f>ROUND(VALUE(SUBSTITUTE(実質収支比率等に係る経年分析!G$48,"▲","-")),2)</f>
        <v>5.9</v>
      </c>
      <c r="D19" s="136">
        <f>ROUND(VALUE(SUBSTITUTE(実質収支比率等に係る経年分析!H$48,"▲","-")),2)</f>
        <v>8.24</v>
      </c>
      <c r="E19" s="136">
        <f>ROUND(VALUE(SUBSTITUTE(実質収支比率等に係る経年分析!I$48,"▲","-")),2)</f>
        <v>7.72</v>
      </c>
      <c r="F19" s="136">
        <f>ROUND(VALUE(SUBSTITUTE(実質収支比率等に係る経年分析!J$48,"▲","-")),2)</f>
        <v>7.28</v>
      </c>
    </row>
    <row r="20" spans="1:11">
      <c r="A20" s="136" t="s">
        <v>43</v>
      </c>
      <c r="B20" s="136">
        <f>ROUND(VALUE(SUBSTITUTE(実質収支比率等に係る経年分析!F$47,"▲","-")),2)</f>
        <v>45.07</v>
      </c>
      <c r="C20" s="136">
        <f>ROUND(VALUE(SUBSTITUTE(実質収支比率等に係る経年分析!G$47,"▲","-")),2)</f>
        <v>52.07</v>
      </c>
      <c r="D20" s="136">
        <f>ROUND(VALUE(SUBSTITUTE(実質収支比率等に係る経年分析!H$47,"▲","-")),2)</f>
        <v>62.83</v>
      </c>
      <c r="E20" s="136">
        <f>ROUND(VALUE(SUBSTITUTE(実質収支比率等に係る経年分析!I$47,"▲","-")),2)</f>
        <v>67.739999999999995</v>
      </c>
      <c r="F20" s="136">
        <f>ROUND(VALUE(SUBSTITUTE(実質収支比率等に係る経年分析!J$47,"▲","-")),2)</f>
        <v>70.06</v>
      </c>
    </row>
    <row r="21" spans="1:11">
      <c r="A21" s="136" t="s">
        <v>44</v>
      </c>
      <c r="B21" s="136">
        <f>IF(ISNUMBER(VALUE(SUBSTITUTE(実質収支比率等に係る経年分析!F$49,"▲","-"))),ROUND(VALUE(SUBSTITUTE(実質収支比率等に係る経年分析!F$49,"▲","-")),2),NA())</f>
        <v>7.92</v>
      </c>
      <c r="C21" s="136">
        <f>IF(ISNUMBER(VALUE(SUBSTITUTE(実質収支比率等に係る経年分析!G$49,"▲","-"))),ROUND(VALUE(SUBSTITUTE(実質収支比率等に係る経年分析!G$49,"▲","-")),2),NA())</f>
        <v>6.98</v>
      </c>
      <c r="D21" s="136">
        <f>IF(ISNUMBER(VALUE(SUBSTITUTE(実質収支比率等に係る経年分析!H$49,"▲","-"))),ROUND(VALUE(SUBSTITUTE(実質収支比率等に係る経年分析!H$49,"▲","-")),2),NA())</f>
        <v>8.59</v>
      </c>
      <c r="E21" s="136">
        <f>IF(ISNUMBER(VALUE(SUBSTITUTE(実質収支比率等に係る経年分析!I$49,"▲","-"))),ROUND(VALUE(SUBSTITUTE(実質収支比率等に係る経年分析!I$49,"▲","-")),2),NA())</f>
        <v>6.18</v>
      </c>
      <c r="F21" s="136">
        <f>IF(ISNUMBER(VALUE(SUBSTITUTE(実質収支比率等に係る経年分析!J$49,"▲","-"))),ROUND(VALUE(SUBSTITUTE(実質収支比率等に係る経年分析!J$49,"▲","-")),2),NA())</f>
        <v>-2.87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0.38</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1.1100000000000001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0.66</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1.0900000000000001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5.81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1084</v>
      </c>
      <c r="E42" s="138"/>
      <c r="F42" s="138"/>
      <c r="G42" s="138">
        <f>'実質公債費比率（分子）の構造'!L$52</f>
        <v>1046</v>
      </c>
      <c r="H42" s="138"/>
      <c r="I42" s="138"/>
      <c r="J42" s="138">
        <f>'実質公債費比率（分子）の構造'!M$52</f>
        <v>899</v>
      </c>
      <c r="K42" s="138"/>
      <c r="L42" s="138"/>
      <c r="M42" s="138">
        <f>'実質公債費比率（分子）の構造'!N$52</f>
        <v>892</v>
      </c>
      <c r="N42" s="138"/>
      <c r="O42" s="138"/>
      <c r="P42" s="138">
        <f>'実質公債費比率（分子）の構造'!O$52</f>
        <v>916</v>
      </c>
    </row>
    <row r="43" spans="1:16">
      <c r="A43" s="138" t="s">
        <v>52</v>
      </c>
      <c r="B43" s="138">
        <f>'実質公債費比率（分子）の構造'!K$51</f>
        <v>3</v>
      </c>
      <c r="C43" s="138"/>
      <c r="D43" s="138"/>
      <c r="E43" s="138">
        <f>'実質公債費比率（分子）の構造'!L$51</f>
        <v>2</v>
      </c>
      <c r="F43" s="138"/>
      <c r="G43" s="138"/>
      <c r="H43" s="138">
        <f>'実質公債費比率（分子）の構造'!M$51</f>
        <v>2</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24</v>
      </c>
      <c r="C44" s="138"/>
      <c r="D44" s="138"/>
      <c r="E44" s="138">
        <f>'実質公債費比率（分子）の構造'!L$50</f>
        <v>25</v>
      </c>
      <c r="F44" s="138"/>
      <c r="G44" s="138"/>
      <c r="H44" s="138">
        <f>'実質公債費比率（分子）の構造'!M$50</f>
        <v>20</v>
      </c>
      <c r="I44" s="138"/>
      <c r="J44" s="138"/>
      <c r="K44" s="138">
        <f>'実質公債費比率（分子）の構造'!N$50</f>
        <v>20</v>
      </c>
      <c r="L44" s="138"/>
      <c r="M44" s="138"/>
      <c r="N44" s="138">
        <f>'実質公債費比率（分子）の構造'!O$50</f>
        <v>17</v>
      </c>
      <c r="O44" s="138"/>
      <c r="P44" s="138"/>
    </row>
    <row r="45" spans="1:16">
      <c r="A45" s="138" t="s">
        <v>54</v>
      </c>
      <c r="B45" s="138">
        <f>'実質公債費比率（分子）の構造'!K$49</f>
        <v>16</v>
      </c>
      <c r="C45" s="138"/>
      <c r="D45" s="138"/>
      <c r="E45" s="138">
        <f>'実質公債費比率（分子）の構造'!L$49</f>
        <v>20</v>
      </c>
      <c r="F45" s="138"/>
      <c r="G45" s="138"/>
      <c r="H45" s="138">
        <f>'実質公債費比率（分子）の構造'!M$49</f>
        <v>22</v>
      </c>
      <c r="I45" s="138"/>
      <c r="J45" s="138"/>
      <c r="K45" s="138">
        <f>'実質公債費比率（分子）の構造'!N$49</f>
        <v>25</v>
      </c>
      <c r="L45" s="138"/>
      <c r="M45" s="138"/>
      <c r="N45" s="138">
        <f>'実質公債費比率（分子）の構造'!O$49</f>
        <v>22</v>
      </c>
      <c r="O45" s="138"/>
      <c r="P45" s="138"/>
    </row>
    <row r="46" spans="1:16">
      <c r="A46" s="138" t="s">
        <v>55</v>
      </c>
      <c r="B46" s="138">
        <f>'実質公債費比率（分子）の構造'!K$48</f>
        <v>251</v>
      </c>
      <c r="C46" s="138"/>
      <c r="D46" s="138"/>
      <c r="E46" s="138">
        <f>'実質公債費比率（分子）の構造'!L$48</f>
        <v>233</v>
      </c>
      <c r="F46" s="138"/>
      <c r="G46" s="138"/>
      <c r="H46" s="138">
        <f>'実質公債費比率（分子）の構造'!M$48</f>
        <v>183</v>
      </c>
      <c r="I46" s="138"/>
      <c r="J46" s="138"/>
      <c r="K46" s="138">
        <f>'実質公債費比率（分子）の構造'!N$48</f>
        <v>176</v>
      </c>
      <c r="L46" s="138"/>
      <c r="M46" s="138"/>
      <c r="N46" s="138">
        <f>'実質公債費比率（分子）の構造'!O$48</f>
        <v>171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1328</v>
      </c>
      <c r="C49" s="138"/>
      <c r="D49" s="138"/>
      <c r="E49" s="138">
        <f>'実質公債費比率（分子）の構造'!L$45</f>
        <v>1248</v>
      </c>
      <c r="F49" s="138"/>
      <c r="G49" s="138"/>
      <c r="H49" s="138">
        <f>'実質公債費比率（分子）の構造'!M$45</f>
        <v>1047</v>
      </c>
      <c r="I49" s="138"/>
      <c r="J49" s="138"/>
      <c r="K49" s="138">
        <f>'実質公債費比率（分子）の構造'!N$45</f>
        <v>982</v>
      </c>
      <c r="L49" s="138"/>
      <c r="M49" s="138"/>
      <c r="N49" s="138">
        <f>'実質公債費比率（分子）の構造'!O$45</f>
        <v>1000</v>
      </c>
      <c r="O49" s="138"/>
      <c r="P49" s="138"/>
    </row>
    <row r="50" spans="1:16">
      <c r="A50" s="138" t="s">
        <v>59</v>
      </c>
      <c r="B50" s="138" t="e">
        <f>NA()</f>
        <v>#N/A</v>
      </c>
      <c r="C50" s="138">
        <f>IF(ISNUMBER('実質公債費比率（分子）の構造'!K$53),'実質公債費比率（分子）の構造'!K$53,NA())</f>
        <v>538</v>
      </c>
      <c r="D50" s="138" t="e">
        <f>NA()</f>
        <v>#N/A</v>
      </c>
      <c r="E50" s="138" t="e">
        <f>NA()</f>
        <v>#N/A</v>
      </c>
      <c r="F50" s="138">
        <f>IF(ISNUMBER('実質公債費比率（分子）の構造'!L$53),'実質公債費比率（分子）の構造'!L$53,NA())</f>
        <v>482</v>
      </c>
      <c r="G50" s="138" t="e">
        <f>NA()</f>
        <v>#N/A</v>
      </c>
      <c r="H50" s="138" t="e">
        <f>NA()</f>
        <v>#N/A</v>
      </c>
      <c r="I50" s="138">
        <f>IF(ISNUMBER('実質公債費比率（分子）の構造'!M$53),'実質公債費比率（分子）の構造'!M$53,NA())</f>
        <v>375</v>
      </c>
      <c r="J50" s="138" t="e">
        <f>NA()</f>
        <v>#N/A</v>
      </c>
      <c r="K50" s="138" t="e">
        <f>NA()</f>
        <v>#N/A</v>
      </c>
      <c r="L50" s="138">
        <f>IF(ISNUMBER('実質公債費比率（分子）の構造'!N$53),'実質公債費比率（分子）の構造'!N$53,NA())</f>
        <v>312</v>
      </c>
      <c r="M50" s="138" t="e">
        <f>NA()</f>
        <v>#N/A</v>
      </c>
      <c r="N50" s="138" t="e">
        <f>NA()</f>
        <v>#N/A</v>
      </c>
      <c r="O50" s="138">
        <f>IF(ISNUMBER('実質公債費比率（分子）の構造'!O$53),'実質公債費比率（分子）の構造'!O$53,NA())</f>
        <v>294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8235</v>
      </c>
      <c r="E56" s="137"/>
      <c r="F56" s="137"/>
      <c r="G56" s="137">
        <f>'将来負担比率（分子）の構造'!J$52</f>
        <v>8193</v>
      </c>
      <c r="H56" s="137"/>
      <c r="I56" s="137"/>
      <c r="J56" s="137">
        <f>'将来負担比率（分子）の構造'!K$52</f>
        <v>8330</v>
      </c>
      <c r="K56" s="137"/>
      <c r="L56" s="137"/>
      <c r="M56" s="137">
        <f>'将来負担比率（分子）の構造'!L$52</f>
        <v>8257</v>
      </c>
      <c r="N56" s="137"/>
      <c r="O56" s="137"/>
      <c r="P56" s="137">
        <f>'将来負担比率（分子）の構造'!M$52</f>
        <v>8175</v>
      </c>
    </row>
    <row r="57" spans="1:16">
      <c r="A57" s="137" t="s">
        <v>36</v>
      </c>
      <c r="B57" s="137"/>
      <c r="C57" s="137"/>
      <c r="D57" s="137">
        <f>'将来負担比率（分子）の構造'!I$51</f>
        <v>588</v>
      </c>
      <c r="E57" s="137"/>
      <c r="F57" s="137"/>
      <c r="G57" s="137">
        <f>'将来負担比率（分子）の構造'!J$51</f>
        <v>512</v>
      </c>
      <c r="H57" s="137"/>
      <c r="I57" s="137"/>
      <c r="J57" s="137">
        <f>'将来負担比率（分子）の構造'!K$51</f>
        <v>470</v>
      </c>
      <c r="K57" s="137"/>
      <c r="L57" s="137"/>
      <c r="M57" s="137">
        <f>'将来負担比率（分子）の構造'!L$51</f>
        <v>428</v>
      </c>
      <c r="N57" s="137"/>
      <c r="O57" s="137"/>
      <c r="P57" s="137">
        <f>'将来負担比率（分子）の構造'!M$51</f>
        <v>377</v>
      </c>
    </row>
    <row r="58" spans="1:16">
      <c r="A58" s="137" t="s">
        <v>35</v>
      </c>
      <c r="B58" s="137"/>
      <c r="C58" s="137"/>
      <c r="D58" s="137">
        <f>'将来負担比率（分子）の構造'!I$50</f>
        <v>6710</v>
      </c>
      <c r="E58" s="137"/>
      <c r="F58" s="137"/>
      <c r="G58" s="137">
        <f>'将来負担比率（分子）の構造'!J$50</f>
        <v>7120</v>
      </c>
      <c r="H58" s="137"/>
      <c r="I58" s="137"/>
      <c r="J58" s="137">
        <f>'将来負担比率（分子）の構造'!K$50</f>
        <v>7245</v>
      </c>
      <c r="K58" s="137"/>
      <c r="L58" s="137"/>
      <c r="M58" s="137">
        <f>'将来負担比率（分子）の構造'!L$50</f>
        <v>7528</v>
      </c>
      <c r="N58" s="137"/>
      <c r="O58" s="137"/>
      <c r="P58" s="137">
        <f>'将来負担比率（分子）の構造'!M$50</f>
        <v>7269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1745</v>
      </c>
      <c r="C62" s="137"/>
      <c r="D62" s="137"/>
      <c r="E62" s="137">
        <f>'将来負担比率（分子）の構造'!J$45</f>
        <v>1668</v>
      </c>
      <c r="F62" s="137"/>
      <c r="G62" s="137"/>
      <c r="H62" s="137">
        <f>'将来負担比率（分子）の構造'!K$45</f>
        <v>1524</v>
      </c>
      <c r="I62" s="137"/>
      <c r="J62" s="137"/>
      <c r="K62" s="137">
        <f>'将来負担比率（分子）の構造'!L$45</f>
        <v>1431</v>
      </c>
      <c r="L62" s="137"/>
      <c r="M62" s="137"/>
      <c r="N62" s="137">
        <f>'将来負担比率（分子）の構造'!M$45</f>
        <v>1384</v>
      </c>
      <c r="O62" s="137"/>
      <c r="P62" s="137"/>
    </row>
    <row r="63" spans="1:16">
      <c r="A63" s="137" t="s">
        <v>28</v>
      </c>
      <c r="B63" s="137">
        <f>'将来負担比率（分子）の構造'!I$44</f>
        <v>186</v>
      </c>
      <c r="C63" s="137"/>
      <c r="D63" s="137"/>
      <c r="E63" s="137">
        <f>'将来負担比率（分子）の構造'!J$44</f>
        <v>165</v>
      </c>
      <c r="F63" s="137"/>
      <c r="G63" s="137"/>
      <c r="H63" s="137">
        <f>'将来負担比率（分子）の構造'!K$44</f>
        <v>139</v>
      </c>
      <c r="I63" s="137"/>
      <c r="J63" s="137"/>
      <c r="K63" s="137">
        <f>'将来負担比率（分子）の構造'!L$44</f>
        <v>114</v>
      </c>
      <c r="L63" s="137"/>
      <c r="M63" s="137"/>
      <c r="N63" s="137">
        <f>'将来負担比率（分子）の構造'!M$44</f>
        <v>88</v>
      </c>
      <c r="O63" s="137"/>
      <c r="P63" s="137"/>
    </row>
    <row r="64" spans="1:16">
      <c r="A64" s="137" t="s">
        <v>27</v>
      </c>
      <c r="B64" s="137">
        <f>'将来負担比率（分子）の構造'!I$43</f>
        <v>2077</v>
      </c>
      <c r="C64" s="137"/>
      <c r="D64" s="137"/>
      <c r="E64" s="137">
        <f>'将来負担比率（分子）の構造'!J$43</f>
        <v>1948</v>
      </c>
      <c r="F64" s="137"/>
      <c r="G64" s="137"/>
      <c r="H64" s="137">
        <f>'将来負担比率（分子）の構造'!K$43</f>
        <v>1915</v>
      </c>
      <c r="I64" s="137"/>
      <c r="J64" s="137"/>
      <c r="K64" s="137">
        <f>'将来負担比率（分子）の構造'!L$43</f>
        <v>1864</v>
      </c>
      <c r="L64" s="137"/>
      <c r="M64" s="137"/>
      <c r="N64" s="137">
        <f>'将来負担比率（分子）の構造'!M$43</f>
        <v>1811</v>
      </c>
      <c r="O64" s="137"/>
      <c r="P64" s="137"/>
    </row>
    <row r="65" spans="1:16">
      <c r="A65" s="137" t="s">
        <v>26</v>
      </c>
      <c r="B65" s="137">
        <f>'将来負担比率（分子）の構造'!I$42</f>
        <v>65</v>
      </c>
      <c r="C65" s="137"/>
      <c r="D65" s="137"/>
      <c r="E65" s="137">
        <f>'将来負担比率（分子）の構造'!J$42</f>
        <v>51</v>
      </c>
      <c r="F65" s="137"/>
      <c r="G65" s="137"/>
      <c r="H65" s="137">
        <f>'将来負担比率（分子）の構造'!K$42</f>
        <v>39</v>
      </c>
      <c r="I65" s="137"/>
      <c r="J65" s="137"/>
      <c r="K65" s="137">
        <f>'将来負担比率（分子）の構造'!L$42</f>
        <v>27</v>
      </c>
      <c r="L65" s="137"/>
      <c r="M65" s="137"/>
      <c r="N65" s="137">
        <f>'将来負担比率（分子）の構造'!M$42</f>
        <v>17</v>
      </c>
      <c r="O65" s="137"/>
      <c r="P65" s="137"/>
    </row>
    <row r="66" spans="1:16">
      <c r="A66" s="137" t="s">
        <v>25</v>
      </c>
      <c r="B66" s="137">
        <f>'将来負担比率（分子）の構造'!I$41</f>
        <v>10042</v>
      </c>
      <c r="C66" s="137"/>
      <c r="D66" s="137"/>
      <c r="E66" s="137">
        <f>'将来負担比率（分子）の構造'!J$41</f>
        <v>9911</v>
      </c>
      <c r="F66" s="137"/>
      <c r="G66" s="137"/>
      <c r="H66" s="137">
        <f>'将来負担比率（分子）の構造'!K$41</f>
        <v>9869</v>
      </c>
      <c r="I66" s="137"/>
      <c r="J66" s="137"/>
      <c r="K66" s="137">
        <f>'将来負担比率（分子）の構造'!L$41</f>
        <v>9799</v>
      </c>
      <c r="L66" s="137"/>
      <c r="M66" s="137"/>
      <c r="N66" s="137">
        <f>'将来負担比率（分子）の構造'!M$41</f>
        <v>9740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1119267</v>
      </c>
      <c r="S5" s="615"/>
      <c r="T5" s="615"/>
      <c r="U5" s="615"/>
      <c r="V5" s="615"/>
      <c r="W5" s="615"/>
      <c r="X5" s="615"/>
      <c r="Y5" s="616"/>
      <c r="Z5" s="617">
        <v>12.1</v>
      </c>
      <c r="AA5" s="617"/>
      <c r="AB5" s="617"/>
      <c r="AC5" s="617"/>
      <c r="AD5" s="618">
        <v>1119267</v>
      </c>
      <c r="AE5" s="618"/>
      <c r="AF5" s="618"/>
      <c r="AG5" s="618"/>
      <c r="AH5" s="618"/>
      <c r="AI5" s="618"/>
      <c r="AJ5" s="618"/>
      <c r="AK5" s="618"/>
      <c r="AL5" s="619">
        <v>21.1</v>
      </c>
      <c r="AM5" s="620"/>
      <c r="AN5" s="620"/>
      <c r="AO5" s="621"/>
      <c r="AP5" s="611" t="s">
        <v>209</v>
      </c>
      <c r="AQ5" s="612"/>
      <c r="AR5" s="612"/>
      <c r="AS5" s="612"/>
      <c r="AT5" s="612"/>
      <c r="AU5" s="612"/>
      <c r="AV5" s="612"/>
      <c r="AW5" s="612"/>
      <c r="AX5" s="612"/>
      <c r="AY5" s="612"/>
      <c r="AZ5" s="612"/>
      <c r="BA5" s="612"/>
      <c r="BB5" s="612"/>
      <c r="BC5" s="612"/>
      <c r="BD5" s="612"/>
      <c r="BE5" s="612"/>
      <c r="BF5" s="613"/>
      <c r="BG5" s="625">
        <v>1119267</v>
      </c>
      <c r="BH5" s="626"/>
      <c r="BI5" s="626"/>
      <c r="BJ5" s="626"/>
      <c r="BK5" s="626"/>
      <c r="BL5" s="626"/>
      <c r="BM5" s="626"/>
      <c r="BN5" s="627"/>
      <c r="BO5" s="628">
        <v>100</v>
      </c>
      <c r="BP5" s="628"/>
      <c r="BQ5" s="628"/>
      <c r="BR5" s="628"/>
      <c r="BS5" s="629">
        <v>15022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154857</v>
      </c>
      <c r="S6" s="626"/>
      <c r="T6" s="626"/>
      <c r="U6" s="626"/>
      <c r="V6" s="626"/>
      <c r="W6" s="626"/>
      <c r="X6" s="626"/>
      <c r="Y6" s="627"/>
      <c r="Z6" s="628">
        <v>1.7</v>
      </c>
      <c r="AA6" s="628"/>
      <c r="AB6" s="628"/>
      <c r="AC6" s="628"/>
      <c r="AD6" s="629">
        <v>154857</v>
      </c>
      <c r="AE6" s="629"/>
      <c r="AF6" s="629"/>
      <c r="AG6" s="629"/>
      <c r="AH6" s="629"/>
      <c r="AI6" s="629"/>
      <c r="AJ6" s="629"/>
      <c r="AK6" s="629"/>
      <c r="AL6" s="630">
        <v>2.9</v>
      </c>
      <c r="AM6" s="631"/>
      <c r="AN6" s="631"/>
      <c r="AO6" s="632"/>
      <c r="AP6" s="622" t="s">
        <v>214</v>
      </c>
      <c r="AQ6" s="623"/>
      <c r="AR6" s="623"/>
      <c r="AS6" s="623"/>
      <c r="AT6" s="623"/>
      <c r="AU6" s="623"/>
      <c r="AV6" s="623"/>
      <c r="AW6" s="623"/>
      <c r="AX6" s="623"/>
      <c r="AY6" s="623"/>
      <c r="AZ6" s="623"/>
      <c r="BA6" s="623"/>
      <c r="BB6" s="623"/>
      <c r="BC6" s="623"/>
      <c r="BD6" s="623"/>
      <c r="BE6" s="623"/>
      <c r="BF6" s="624"/>
      <c r="BG6" s="625">
        <v>1119267</v>
      </c>
      <c r="BH6" s="626"/>
      <c r="BI6" s="626"/>
      <c r="BJ6" s="626"/>
      <c r="BK6" s="626"/>
      <c r="BL6" s="626"/>
      <c r="BM6" s="626"/>
      <c r="BN6" s="627"/>
      <c r="BO6" s="628">
        <v>100</v>
      </c>
      <c r="BP6" s="628"/>
      <c r="BQ6" s="628"/>
      <c r="BR6" s="628"/>
      <c r="BS6" s="629">
        <v>15022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64143</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64143</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1403</v>
      </c>
      <c r="S7" s="626"/>
      <c r="T7" s="626"/>
      <c r="U7" s="626"/>
      <c r="V7" s="626"/>
      <c r="W7" s="626"/>
      <c r="X7" s="626"/>
      <c r="Y7" s="627"/>
      <c r="Z7" s="628">
        <v>0</v>
      </c>
      <c r="AA7" s="628"/>
      <c r="AB7" s="628"/>
      <c r="AC7" s="628"/>
      <c r="AD7" s="629">
        <v>1403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600273</v>
      </c>
      <c r="BH7" s="626"/>
      <c r="BI7" s="626"/>
      <c r="BJ7" s="626"/>
      <c r="BK7" s="626"/>
      <c r="BL7" s="626"/>
      <c r="BM7" s="626"/>
      <c r="BN7" s="627"/>
      <c r="BO7" s="628">
        <v>53.6</v>
      </c>
      <c r="BP7" s="628"/>
      <c r="BQ7" s="628"/>
      <c r="BR7" s="628"/>
      <c r="BS7" s="629">
        <v>15022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1244493</v>
      </c>
      <c r="CS7" s="626"/>
      <c r="CT7" s="626"/>
      <c r="CU7" s="626"/>
      <c r="CV7" s="626"/>
      <c r="CW7" s="626"/>
      <c r="CX7" s="626"/>
      <c r="CY7" s="627"/>
      <c r="CZ7" s="628">
        <v>14.3</v>
      </c>
      <c r="DA7" s="628"/>
      <c r="DB7" s="628"/>
      <c r="DC7" s="628"/>
      <c r="DD7" s="634">
        <v>195814</v>
      </c>
      <c r="DE7" s="626"/>
      <c r="DF7" s="626"/>
      <c r="DG7" s="626"/>
      <c r="DH7" s="626"/>
      <c r="DI7" s="626"/>
      <c r="DJ7" s="626"/>
      <c r="DK7" s="626"/>
      <c r="DL7" s="626"/>
      <c r="DM7" s="626"/>
      <c r="DN7" s="626"/>
      <c r="DO7" s="626"/>
      <c r="DP7" s="627"/>
      <c r="DQ7" s="634">
        <v>1034758</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2605</v>
      </c>
      <c r="S8" s="626"/>
      <c r="T8" s="626"/>
      <c r="U8" s="626"/>
      <c r="V8" s="626"/>
      <c r="W8" s="626"/>
      <c r="X8" s="626"/>
      <c r="Y8" s="627"/>
      <c r="Z8" s="628">
        <v>0</v>
      </c>
      <c r="AA8" s="628"/>
      <c r="AB8" s="628"/>
      <c r="AC8" s="628"/>
      <c r="AD8" s="629">
        <v>2605</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15884</v>
      </c>
      <c r="BH8" s="626"/>
      <c r="BI8" s="626"/>
      <c r="BJ8" s="626"/>
      <c r="BK8" s="626"/>
      <c r="BL8" s="626"/>
      <c r="BM8" s="626"/>
      <c r="BN8" s="627"/>
      <c r="BO8" s="628">
        <v>1.4</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1443480</v>
      </c>
      <c r="CS8" s="626"/>
      <c r="CT8" s="626"/>
      <c r="CU8" s="626"/>
      <c r="CV8" s="626"/>
      <c r="CW8" s="626"/>
      <c r="CX8" s="626"/>
      <c r="CY8" s="627"/>
      <c r="CZ8" s="628">
        <v>16.600000000000001</v>
      </c>
      <c r="DA8" s="628"/>
      <c r="DB8" s="628"/>
      <c r="DC8" s="628"/>
      <c r="DD8" s="634">
        <v>11638</v>
      </c>
      <c r="DE8" s="626"/>
      <c r="DF8" s="626"/>
      <c r="DG8" s="626"/>
      <c r="DH8" s="626"/>
      <c r="DI8" s="626"/>
      <c r="DJ8" s="626"/>
      <c r="DK8" s="626"/>
      <c r="DL8" s="626"/>
      <c r="DM8" s="626"/>
      <c r="DN8" s="626"/>
      <c r="DO8" s="626"/>
      <c r="DP8" s="627"/>
      <c r="DQ8" s="634">
        <v>905972</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1567</v>
      </c>
      <c r="S9" s="626"/>
      <c r="T9" s="626"/>
      <c r="U9" s="626"/>
      <c r="V9" s="626"/>
      <c r="W9" s="626"/>
      <c r="X9" s="626"/>
      <c r="Y9" s="627"/>
      <c r="Z9" s="628">
        <v>0</v>
      </c>
      <c r="AA9" s="628"/>
      <c r="AB9" s="628"/>
      <c r="AC9" s="628"/>
      <c r="AD9" s="629">
        <v>1567</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504056</v>
      </c>
      <c r="BH9" s="626"/>
      <c r="BI9" s="626"/>
      <c r="BJ9" s="626"/>
      <c r="BK9" s="626"/>
      <c r="BL9" s="626"/>
      <c r="BM9" s="626"/>
      <c r="BN9" s="627"/>
      <c r="BO9" s="628">
        <v>45</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753627</v>
      </c>
      <c r="CS9" s="626"/>
      <c r="CT9" s="626"/>
      <c r="CU9" s="626"/>
      <c r="CV9" s="626"/>
      <c r="CW9" s="626"/>
      <c r="CX9" s="626"/>
      <c r="CY9" s="627"/>
      <c r="CZ9" s="628">
        <v>8.6999999999999993</v>
      </c>
      <c r="DA9" s="628"/>
      <c r="DB9" s="628"/>
      <c r="DC9" s="628"/>
      <c r="DD9" s="634">
        <v>27787</v>
      </c>
      <c r="DE9" s="626"/>
      <c r="DF9" s="626"/>
      <c r="DG9" s="626"/>
      <c r="DH9" s="626"/>
      <c r="DI9" s="626"/>
      <c r="DJ9" s="626"/>
      <c r="DK9" s="626"/>
      <c r="DL9" s="626"/>
      <c r="DM9" s="626"/>
      <c r="DN9" s="626"/>
      <c r="DO9" s="626"/>
      <c r="DP9" s="627"/>
      <c r="DQ9" s="634">
        <v>467264</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171927</v>
      </c>
      <c r="S10" s="626"/>
      <c r="T10" s="626"/>
      <c r="U10" s="626"/>
      <c r="V10" s="626"/>
      <c r="W10" s="626"/>
      <c r="X10" s="626"/>
      <c r="Y10" s="627"/>
      <c r="Z10" s="628">
        <v>1.9</v>
      </c>
      <c r="AA10" s="628"/>
      <c r="AB10" s="628"/>
      <c r="AC10" s="628"/>
      <c r="AD10" s="629">
        <v>171927</v>
      </c>
      <c r="AE10" s="629"/>
      <c r="AF10" s="629"/>
      <c r="AG10" s="629"/>
      <c r="AH10" s="629"/>
      <c r="AI10" s="629"/>
      <c r="AJ10" s="629"/>
      <c r="AK10" s="629"/>
      <c r="AL10" s="630">
        <v>3.2</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28477</v>
      </c>
      <c r="BH10" s="626"/>
      <c r="BI10" s="626"/>
      <c r="BJ10" s="626"/>
      <c r="BK10" s="626"/>
      <c r="BL10" s="626"/>
      <c r="BM10" s="626"/>
      <c r="BN10" s="627"/>
      <c r="BO10" s="628">
        <v>2.5</v>
      </c>
      <c r="BP10" s="628"/>
      <c r="BQ10" s="628"/>
      <c r="BR10" s="628"/>
      <c r="BS10" s="634">
        <v>4738</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337</v>
      </c>
      <c r="CS10" s="626"/>
      <c r="CT10" s="626"/>
      <c r="CU10" s="626"/>
      <c r="CV10" s="626"/>
      <c r="CW10" s="626"/>
      <c r="CX10" s="626"/>
      <c r="CY10" s="627"/>
      <c r="CZ10" s="628">
        <v>0</v>
      </c>
      <c r="DA10" s="628"/>
      <c r="DB10" s="628"/>
      <c r="DC10" s="628"/>
      <c r="DD10" s="634" t="s">
        <v>222</v>
      </c>
      <c r="DE10" s="626"/>
      <c r="DF10" s="626"/>
      <c r="DG10" s="626"/>
      <c r="DH10" s="626"/>
      <c r="DI10" s="626"/>
      <c r="DJ10" s="626"/>
      <c r="DK10" s="626"/>
      <c r="DL10" s="626"/>
      <c r="DM10" s="626"/>
      <c r="DN10" s="626"/>
      <c r="DO10" s="626"/>
      <c r="DP10" s="627"/>
      <c r="DQ10" s="634">
        <v>337</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1572</v>
      </c>
      <c r="S11" s="626"/>
      <c r="T11" s="626"/>
      <c r="U11" s="626"/>
      <c r="V11" s="626"/>
      <c r="W11" s="626"/>
      <c r="X11" s="626"/>
      <c r="Y11" s="627"/>
      <c r="Z11" s="628">
        <v>0</v>
      </c>
      <c r="AA11" s="628"/>
      <c r="AB11" s="628"/>
      <c r="AC11" s="628"/>
      <c r="AD11" s="629">
        <v>1572</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51856</v>
      </c>
      <c r="BH11" s="626"/>
      <c r="BI11" s="626"/>
      <c r="BJ11" s="626"/>
      <c r="BK11" s="626"/>
      <c r="BL11" s="626"/>
      <c r="BM11" s="626"/>
      <c r="BN11" s="627"/>
      <c r="BO11" s="628">
        <v>4.5999999999999996</v>
      </c>
      <c r="BP11" s="628"/>
      <c r="BQ11" s="628"/>
      <c r="BR11" s="628"/>
      <c r="BS11" s="634">
        <v>10284</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1069520</v>
      </c>
      <c r="CS11" s="626"/>
      <c r="CT11" s="626"/>
      <c r="CU11" s="626"/>
      <c r="CV11" s="626"/>
      <c r="CW11" s="626"/>
      <c r="CX11" s="626"/>
      <c r="CY11" s="627"/>
      <c r="CZ11" s="628">
        <v>12.3</v>
      </c>
      <c r="DA11" s="628"/>
      <c r="DB11" s="628"/>
      <c r="DC11" s="628"/>
      <c r="DD11" s="634">
        <v>765499</v>
      </c>
      <c r="DE11" s="626"/>
      <c r="DF11" s="626"/>
      <c r="DG11" s="626"/>
      <c r="DH11" s="626"/>
      <c r="DI11" s="626"/>
      <c r="DJ11" s="626"/>
      <c r="DK11" s="626"/>
      <c r="DL11" s="626"/>
      <c r="DM11" s="626"/>
      <c r="DN11" s="626"/>
      <c r="DO11" s="626"/>
      <c r="DP11" s="627"/>
      <c r="DQ11" s="634">
        <v>436255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408751</v>
      </c>
      <c r="BH12" s="626"/>
      <c r="BI12" s="626"/>
      <c r="BJ12" s="626"/>
      <c r="BK12" s="626"/>
      <c r="BL12" s="626"/>
      <c r="BM12" s="626"/>
      <c r="BN12" s="627"/>
      <c r="BO12" s="628">
        <v>36.5</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216314</v>
      </c>
      <c r="CS12" s="626"/>
      <c r="CT12" s="626"/>
      <c r="CU12" s="626"/>
      <c r="CV12" s="626"/>
      <c r="CW12" s="626"/>
      <c r="CX12" s="626"/>
      <c r="CY12" s="627"/>
      <c r="CZ12" s="628">
        <v>2.5</v>
      </c>
      <c r="DA12" s="628"/>
      <c r="DB12" s="628"/>
      <c r="DC12" s="628"/>
      <c r="DD12" s="634">
        <v>63016</v>
      </c>
      <c r="DE12" s="626"/>
      <c r="DF12" s="626"/>
      <c r="DG12" s="626"/>
      <c r="DH12" s="626"/>
      <c r="DI12" s="626"/>
      <c r="DJ12" s="626"/>
      <c r="DK12" s="626"/>
      <c r="DL12" s="626"/>
      <c r="DM12" s="626"/>
      <c r="DN12" s="626"/>
      <c r="DO12" s="626"/>
      <c r="DP12" s="627"/>
      <c r="DQ12" s="634">
        <v>173367</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26400</v>
      </c>
      <c r="S13" s="626"/>
      <c r="T13" s="626"/>
      <c r="U13" s="626"/>
      <c r="V13" s="626"/>
      <c r="W13" s="626"/>
      <c r="X13" s="626"/>
      <c r="Y13" s="627"/>
      <c r="Z13" s="628">
        <v>0.3</v>
      </c>
      <c r="AA13" s="628"/>
      <c r="AB13" s="628"/>
      <c r="AC13" s="628"/>
      <c r="AD13" s="629">
        <v>26400</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407191</v>
      </c>
      <c r="BH13" s="626"/>
      <c r="BI13" s="626"/>
      <c r="BJ13" s="626"/>
      <c r="BK13" s="626"/>
      <c r="BL13" s="626"/>
      <c r="BM13" s="626"/>
      <c r="BN13" s="627"/>
      <c r="BO13" s="628">
        <v>36.4</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1217418</v>
      </c>
      <c r="CS13" s="626"/>
      <c r="CT13" s="626"/>
      <c r="CU13" s="626"/>
      <c r="CV13" s="626"/>
      <c r="CW13" s="626"/>
      <c r="CX13" s="626"/>
      <c r="CY13" s="627"/>
      <c r="CZ13" s="628">
        <v>14</v>
      </c>
      <c r="DA13" s="628"/>
      <c r="DB13" s="628"/>
      <c r="DC13" s="628"/>
      <c r="DD13" s="634">
        <v>572442</v>
      </c>
      <c r="DE13" s="626"/>
      <c r="DF13" s="626"/>
      <c r="DG13" s="626"/>
      <c r="DH13" s="626"/>
      <c r="DI13" s="626"/>
      <c r="DJ13" s="626"/>
      <c r="DK13" s="626"/>
      <c r="DL13" s="626"/>
      <c r="DM13" s="626"/>
      <c r="DN13" s="626"/>
      <c r="DO13" s="626"/>
      <c r="DP13" s="627"/>
      <c r="DQ13" s="634">
        <v>902419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27779</v>
      </c>
      <c r="BH14" s="626"/>
      <c r="BI14" s="626"/>
      <c r="BJ14" s="626"/>
      <c r="BK14" s="626"/>
      <c r="BL14" s="626"/>
      <c r="BM14" s="626"/>
      <c r="BN14" s="627"/>
      <c r="BO14" s="628">
        <v>2.5</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388515</v>
      </c>
      <c r="CS14" s="626"/>
      <c r="CT14" s="626"/>
      <c r="CU14" s="626"/>
      <c r="CV14" s="626"/>
      <c r="CW14" s="626"/>
      <c r="CX14" s="626"/>
      <c r="CY14" s="627"/>
      <c r="CZ14" s="628">
        <v>4.5</v>
      </c>
      <c r="DA14" s="628"/>
      <c r="DB14" s="628"/>
      <c r="DC14" s="628"/>
      <c r="DD14" s="634">
        <v>4093</v>
      </c>
      <c r="DE14" s="626"/>
      <c r="DF14" s="626"/>
      <c r="DG14" s="626"/>
      <c r="DH14" s="626"/>
      <c r="DI14" s="626"/>
      <c r="DJ14" s="626"/>
      <c r="DK14" s="626"/>
      <c r="DL14" s="626"/>
      <c r="DM14" s="626"/>
      <c r="DN14" s="626"/>
      <c r="DO14" s="626"/>
      <c r="DP14" s="627"/>
      <c r="DQ14" s="634">
        <v>355109</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1826</v>
      </c>
      <c r="S15" s="626"/>
      <c r="T15" s="626"/>
      <c r="U15" s="626"/>
      <c r="V15" s="626"/>
      <c r="W15" s="626"/>
      <c r="X15" s="626"/>
      <c r="Y15" s="627"/>
      <c r="Z15" s="628">
        <v>0</v>
      </c>
      <c r="AA15" s="628"/>
      <c r="AB15" s="628"/>
      <c r="AC15" s="628"/>
      <c r="AD15" s="629">
        <v>1826</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82464</v>
      </c>
      <c r="BH15" s="626"/>
      <c r="BI15" s="626"/>
      <c r="BJ15" s="626"/>
      <c r="BK15" s="626"/>
      <c r="BL15" s="626"/>
      <c r="BM15" s="626"/>
      <c r="BN15" s="627"/>
      <c r="BO15" s="628">
        <v>7.4</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1065619</v>
      </c>
      <c r="CS15" s="626"/>
      <c r="CT15" s="626"/>
      <c r="CU15" s="626"/>
      <c r="CV15" s="626"/>
      <c r="CW15" s="626"/>
      <c r="CX15" s="626"/>
      <c r="CY15" s="627"/>
      <c r="CZ15" s="628">
        <v>12.3</v>
      </c>
      <c r="DA15" s="628"/>
      <c r="DB15" s="628"/>
      <c r="DC15" s="628"/>
      <c r="DD15" s="634">
        <v>191602</v>
      </c>
      <c r="DE15" s="626"/>
      <c r="DF15" s="626"/>
      <c r="DG15" s="626"/>
      <c r="DH15" s="626"/>
      <c r="DI15" s="626"/>
      <c r="DJ15" s="626"/>
      <c r="DK15" s="626"/>
      <c r="DL15" s="626"/>
      <c r="DM15" s="626"/>
      <c r="DN15" s="626"/>
      <c r="DO15" s="626"/>
      <c r="DP15" s="627"/>
      <c r="DQ15" s="634">
        <v>874642</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4140416</v>
      </c>
      <c r="S16" s="626"/>
      <c r="T16" s="626"/>
      <c r="U16" s="626"/>
      <c r="V16" s="626"/>
      <c r="W16" s="626"/>
      <c r="X16" s="626"/>
      <c r="Y16" s="627"/>
      <c r="Z16" s="628">
        <v>44.9</v>
      </c>
      <c r="AA16" s="628"/>
      <c r="AB16" s="628"/>
      <c r="AC16" s="628"/>
      <c r="AD16" s="629">
        <v>3749602</v>
      </c>
      <c r="AE16" s="629"/>
      <c r="AF16" s="629"/>
      <c r="AG16" s="629"/>
      <c r="AH16" s="629"/>
      <c r="AI16" s="629"/>
      <c r="AJ16" s="629"/>
      <c r="AK16" s="629"/>
      <c r="AL16" s="630">
        <v>70.8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208624</v>
      </c>
      <c r="CS16" s="626"/>
      <c r="CT16" s="626"/>
      <c r="CU16" s="626"/>
      <c r="CV16" s="626"/>
      <c r="CW16" s="626"/>
      <c r="CX16" s="626"/>
      <c r="CY16" s="627"/>
      <c r="CZ16" s="628">
        <v>2.4</v>
      </c>
      <c r="DA16" s="628"/>
      <c r="DB16" s="628"/>
      <c r="DC16" s="628"/>
      <c r="DD16" s="634" t="s">
        <v>222</v>
      </c>
      <c r="DE16" s="626"/>
      <c r="DF16" s="626"/>
      <c r="DG16" s="626"/>
      <c r="DH16" s="626"/>
      <c r="DI16" s="626"/>
      <c r="DJ16" s="626"/>
      <c r="DK16" s="626"/>
      <c r="DL16" s="626"/>
      <c r="DM16" s="626"/>
      <c r="DN16" s="626"/>
      <c r="DO16" s="626"/>
      <c r="DP16" s="627"/>
      <c r="DQ16" s="634">
        <v>111100</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3749602</v>
      </c>
      <c r="S17" s="626"/>
      <c r="T17" s="626"/>
      <c r="U17" s="626"/>
      <c r="V17" s="626"/>
      <c r="W17" s="626"/>
      <c r="X17" s="626"/>
      <c r="Y17" s="627"/>
      <c r="Z17" s="628">
        <v>40.700000000000003</v>
      </c>
      <c r="AA17" s="628"/>
      <c r="AB17" s="628"/>
      <c r="AC17" s="628"/>
      <c r="AD17" s="629">
        <v>3749602</v>
      </c>
      <c r="AE17" s="629"/>
      <c r="AF17" s="629"/>
      <c r="AG17" s="629"/>
      <c r="AH17" s="629"/>
      <c r="AI17" s="629"/>
      <c r="AJ17" s="629"/>
      <c r="AK17" s="629"/>
      <c r="AL17" s="630">
        <v>70.8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1000573</v>
      </c>
      <c r="CS17" s="626"/>
      <c r="CT17" s="626"/>
      <c r="CU17" s="626"/>
      <c r="CV17" s="626"/>
      <c r="CW17" s="626"/>
      <c r="CX17" s="626"/>
      <c r="CY17" s="627"/>
      <c r="CZ17" s="628">
        <v>11.5</v>
      </c>
      <c r="DA17" s="628"/>
      <c r="DB17" s="628"/>
      <c r="DC17" s="628"/>
      <c r="DD17" s="634" t="s">
        <v>222</v>
      </c>
      <c r="DE17" s="626"/>
      <c r="DF17" s="626"/>
      <c r="DG17" s="626"/>
      <c r="DH17" s="626"/>
      <c r="DI17" s="626"/>
      <c r="DJ17" s="626"/>
      <c r="DK17" s="626"/>
      <c r="DL17" s="626"/>
      <c r="DM17" s="626"/>
      <c r="DN17" s="626"/>
      <c r="DO17" s="626"/>
      <c r="DP17" s="627"/>
      <c r="DQ17" s="634">
        <v>928418</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390814</v>
      </c>
      <c r="S18" s="626"/>
      <c r="T18" s="626"/>
      <c r="U18" s="626"/>
      <c r="V18" s="626"/>
      <c r="W18" s="626"/>
      <c r="X18" s="626"/>
      <c r="Y18" s="627"/>
      <c r="Z18" s="628">
        <v>4.2</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222</v>
      </c>
      <c r="BH19" s="626"/>
      <c r="BI19" s="626"/>
      <c r="BJ19" s="626"/>
      <c r="BK19" s="626"/>
      <c r="BL19" s="626"/>
      <c r="BM19" s="626"/>
      <c r="BN19" s="627"/>
      <c r="BO19" s="628" t="s">
        <v>222</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5621840</v>
      </c>
      <c r="S20" s="626"/>
      <c r="T20" s="626"/>
      <c r="U20" s="626"/>
      <c r="V20" s="626"/>
      <c r="W20" s="626"/>
      <c r="X20" s="626"/>
      <c r="Y20" s="627"/>
      <c r="Z20" s="628">
        <v>61</v>
      </c>
      <c r="AA20" s="628"/>
      <c r="AB20" s="628"/>
      <c r="AC20" s="628"/>
      <c r="AD20" s="629">
        <v>5231026</v>
      </c>
      <c r="AE20" s="629"/>
      <c r="AF20" s="629"/>
      <c r="AG20" s="629"/>
      <c r="AH20" s="629"/>
      <c r="AI20" s="629"/>
      <c r="AJ20" s="629"/>
      <c r="AK20" s="629"/>
      <c r="AL20" s="630">
        <v>98.8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222</v>
      </c>
      <c r="BH20" s="626"/>
      <c r="BI20" s="626"/>
      <c r="BJ20" s="626"/>
      <c r="BK20" s="626"/>
      <c r="BL20" s="626"/>
      <c r="BM20" s="626"/>
      <c r="BN20" s="627"/>
      <c r="BO20" s="628" t="s">
        <v>222</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8672663</v>
      </c>
      <c r="CS20" s="626"/>
      <c r="CT20" s="626"/>
      <c r="CU20" s="626"/>
      <c r="CV20" s="626"/>
      <c r="CW20" s="626"/>
      <c r="CX20" s="626"/>
      <c r="CY20" s="627"/>
      <c r="CZ20" s="628">
        <v>100</v>
      </c>
      <c r="DA20" s="628"/>
      <c r="DB20" s="628"/>
      <c r="DC20" s="628"/>
      <c r="DD20" s="634">
        <v>1831891</v>
      </c>
      <c r="DE20" s="626"/>
      <c r="DF20" s="626"/>
      <c r="DG20" s="626"/>
      <c r="DH20" s="626"/>
      <c r="DI20" s="626"/>
      <c r="DJ20" s="626"/>
      <c r="DK20" s="626"/>
      <c r="DL20" s="626"/>
      <c r="DM20" s="626"/>
      <c r="DN20" s="626"/>
      <c r="DO20" s="626"/>
      <c r="DP20" s="627"/>
      <c r="DQ20" s="634">
        <v>6253784</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1382</v>
      </c>
      <c r="S21" s="626"/>
      <c r="T21" s="626"/>
      <c r="U21" s="626"/>
      <c r="V21" s="626"/>
      <c r="W21" s="626"/>
      <c r="X21" s="626"/>
      <c r="Y21" s="627"/>
      <c r="Z21" s="628">
        <v>0</v>
      </c>
      <c r="AA21" s="628"/>
      <c r="AB21" s="628"/>
      <c r="AC21" s="628"/>
      <c r="AD21" s="629">
        <v>1382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84605</v>
      </c>
      <c r="S22" s="626"/>
      <c r="T22" s="626"/>
      <c r="U22" s="626"/>
      <c r="V22" s="626"/>
      <c r="W22" s="626"/>
      <c r="X22" s="626"/>
      <c r="Y22" s="627"/>
      <c r="Z22" s="628">
        <v>0.9</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191058</v>
      </c>
      <c r="S23" s="626"/>
      <c r="T23" s="626"/>
      <c r="U23" s="626"/>
      <c r="V23" s="626"/>
      <c r="W23" s="626"/>
      <c r="X23" s="626"/>
      <c r="Y23" s="627"/>
      <c r="Z23" s="628">
        <v>2.1</v>
      </c>
      <c r="AA23" s="628"/>
      <c r="AB23" s="628"/>
      <c r="AC23" s="628"/>
      <c r="AD23" s="629">
        <v>2429</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222</v>
      </c>
      <c r="BH23" s="626"/>
      <c r="BI23" s="626"/>
      <c r="BJ23" s="626"/>
      <c r="BK23" s="626"/>
      <c r="BL23" s="626"/>
      <c r="BM23" s="626"/>
      <c r="BN23" s="627"/>
      <c r="BO23" s="628" t="s">
        <v>222</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27921</v>
      </c>
      <c r="S24" s="626"/>
      <c r="T24" s="626"/>
      <c r="U24" s="626"/>
      <c r="V24" s="626"/>
      <c r="W24" s="626"/>
      <c r="X24" s="626"/>
      <c r="Y24" s="627"/>
      <c r="Z24" s="628">
        <v>0.3</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2888369</v>
      </c>
      <c r="CS24" s="615"/>
      <c r="CT24" s="615"/>
      <c r="CU24" s="615"/>
      <c r="CV24" s="615"/>
      <c r="CW24" s="615"/>
      <c r="CX24" s="615"/>
      <c r="CY24" s="616"/>
      <c r="CZ24" s="654">
        <v>33.299999999999997</v>
      </c>
      <c r="DA24" s="655"/>
      <c r="DB24" s="655"/>
      <c r="DC24" s="656"/>
      <c r="DD24" s="653">
        <v>2298425</v>
      </c>
      <c r="DE24" s="615"/>
      <c r="DF24" s="615"/>
      <c r="DG24" s="615"/>
      <c r="DH24" s="615"/>
      <c r="DI24" s="615"/>
      <c r="DJ24" s="615"/>
      <c r="DK24" s="616"/>
      <c r="DL24" s="653">
        <v>2258717</v>
      </c>
      <c r="DM24" s="615"/>
      <c r="DN24" s="615"/>
      <c r="DO24" s="615"/>
      <c r="DP24" s="615"/>
      <c r="DQ24" s="615"/>
      <c r="DR24" s="615"/>
      <c r="DS24" s="615"/>
      <c r="DT24" s="615"/>
      <c r="DU24" s="615"/>
      <c r="DV24" s="616"/>
      <c r="DW24" s="619">
        <v>41.1</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497983</v>
      </c>
      <c r="S25" s="626"/>
      <c r="T25" s="626"/>
      <c r="U25" s="626"/>
      <c r="V25" s="626"/>
      <c r="W25" s="626"/>
      <c r="X25" s="626"/>
      <c r="Y25" s="627"/>
      <c r="Z25" s="628">
        <v>5.4</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1297389</v>
      </c>
      <c r="CS25" s="657"/>
      <c r="CT25" s="657"/>
      <c r="CU25" s="657"/>
      <c r="CV25" s="657"/>
      <c r="CW25" s="657"/>
      <c r="CX25" s="657"/>
      <c r="CY25" s="658"/>
      <c r="CZ25" s="659">
        <v>15</v>
      </c>
      <c r="DA25" s="660"/>
      <c r="DB25" s="660"/>
      <c r="DC25" s="661"/>
      <c r="DD25" s="634">
        <v>1197010</v>
      </c>
      <c r="DE25" s="657"/>
      <c r="DF25" s="657"/>
      <c r="DG25" s="657"/>
      <c r="DH25" s="657"/>
      <c r="DI25" s="657"/>
      <c r="DJ25" s="657"/>
      <c r="DK25" s="658"/>
      <c r="DL25" s="634">
        <v>1191743</v>
      </c>
      <c r="DM25" s="657"/>
      <c r="DN25" s="657"/>
      <c r="DO25" s="657"/>
      <c r="DP25" s="657"/>
      <c r="DQ25" s="657"/>
      <c r="DR25" s="657"/>
      <c r="DS25" s="657"/>
      <c r="DT25" s="657"/>
      <c r="DU25" s="657"/>
      <c r="DV25" s="658"/>
      <c r="DW25" s="630">
        <v>21.7</v>
      </c>
      <c r="DX25" s="651"/>
      <c r="DY25" s="651"/>
      <c r="DZ25" s="651"/>
      <c r="EA25" s="651"/>
      <c r="EB25" s="651"/>
      <c r="EC25" s="652"/>
    </row>
    <row r="26" spans="2:133" ht="11.25" customHeight="1">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876613</v>
      </c>
      <c r="CS26" s="626"/>
      <c r="CT26" s="626"/>
      <c r="CU26" s="626"/>
      <c r="CV26" s="626"/>
      <c r="CW26" s="626"/>
      <c r="CX26" s="626"/>
      <c r="CY26" s="627"/>
      <c r="CZ26" s="659">
        <v>10.1</v>
      </c>
      <c r="DA26" s="660"/>
      <c r="DB26" s="660"/>
      <c r="DC26" s="661"/>
      <c r="DD26" s="634">
        <v>777198</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1"/>
      <c r="DY26" s="651"/>
      <c r="DZ26" s="651"/>
      <c r="EA26" s="651"/>
      <c r="EB26" s="651"/>
      <c r="EC26" s="652"/>
    </row>
    <row r="27" spans="2:133" ht="11.25" customHeight="1">
      <c r="B27" s="622" t="s">
        <v>281</v>
      </c>
      <c r="C27" s="623"/>
      <c r="D27" s="623"/>
      <c r="E27" s="623"/>
      <c r="F27" s="623"/>
      <c r="G27" s="623"/>
      <c r="H27" s="623"/>
      <c r="I27" s="623"/>
      <c r="J27" s="623"/>
      <c r="K27" s="623"/>
      <c r="L27" s="623"/>
      <c r="M27" s="623"/>
      <c r="N27" s="623"/>
      <c r="O27" s="623"/>
      <c r="P27" s="623"/>
      <c r="Q27" s="624"/>
      <c r="R27" s="625">
        <v>710124</v>
      </c>
      <c r="S27" s="626"/>
      <c r="T27" s="626"/>
      <c r="U27" s="626"/>
      <c r="V27" s="626"/>
      <c r="W27" s="626"/>
      <c r="X27" s="626"/>
      <c r="Y27" s="627"/>
      <c r="Z27" s="628">
        <v>7.7</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1119267</v>
      </c>
      <c r="BH27" s="626"/>
      <c r="BI27" s="626"/>
      <c r="BJ27" s="626"/>
      <c r="BK27" s="626"/>
      <c r="BL27" s="626"/>
      <c r="BM27" s="626"/>
      <c r="BN27" s="627"/>
      <c r="BO27" s="628">
        <v>100</v>
      </c>
      <c r="BP27" s="628"/>
      <c r="BQ27" s="628"/>
      <c r="BR27" s="628"/>
      <c r="BS27" s="634">
        <v>15022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590407</v>
      </c>
      <c r="CS27" s="657"/>
      <c r="CT27" s="657"/>
      <c r="CU27" s="657"/>
      <c r="CV27" s="657"/>
      <c r="CW27" s="657"/>
      <c r="CX27" s="657"/>
      <c r="CY27" s="658"/>
      <c r="CZ27" s="659">
        <v>6.8</v>
      </c>
      <c r="DA27" s="660"/>
      <c r="DB27" s="660"/>
      <c r="DC27" s="661"/>
      <c r="DD27" s="634">
        <v>172997</v>
      </c>
      <c r="DE27" s="657"/>
      <c r="DF27" s="657"/>
      <c r="DG27" s="657"/>
      <c r="DH27" s="657"/>
      <c r="DI27" s="657"/>
      <c r="DJ27" s="657"/>
      <c r="DK27" s="658"/>
      <c r="DL27" s="634">
        <v>138556</v>
      </c>
      <c r="DM27" s="657"/>
      <c r="DN27" s="657"/>
      <c r="DO27" s="657"/>
      <c r="DP27" s="657"/>
      <c r="DQ27" s="657"/>
      <c r="DR27" s="657"/>
      <c r="DS27" s="657"/>
      <c r="DT27" s="657"/>
      <c r="DU27" s="657"/>
      <c r="DV27" s="658"/>
      <c r="DW27" s="630">
        <v>2.5</v>
      </c>
      <c r="DX27" s="651"/>
      <c r="DY27" s="651"/>
      <c r="DZ27" s="651"/>
      <c r="EA27" s="651"/>
      <c r="EB27" s="651"/>
      <c r="EC27" s="652"/>
    </row>
    <row r="28" spans="2:133" ht="11.25" customHeight="1">
      <c r="B28" s="622" t="s">
        <v>284</v>
      </c>
      <c r="C28" s="623"/>
      <c r="D28" s="623"/>
      <c r="E28" s="623"/>
      <c r="F28" s="623"/>
      <c r="G28" s="623"/>
      <c r="H28" s="623"/>
      <c r="I28" s="623"/>
      <c r="J28" s="623"/>
      <c r="K28" s="623"/>
      <c r="L28" s="623"/>
      <c r="M28" s="623"/>
      <c r="N28" s="623"/>
      <c r="O28" s="623"/>
      <c r="P28" s="623"/>
      <c r="Q28" s="624"/>
      <c r="R28" s="625">
        <v>95519</v>
      </c>
      <c r="S28" s="626"/>
      <c r="T28" s="626"/>
      <c r="U28" s="626"/>
      <c r="V28" s="626"/>
      <c r="W28" s="626"/>
      <c r="X28" s="626"/>
      <c r="Y28" s="627"/>
      <c r="Z28" s="628">
        <v>1</v>
      </c>
      <c r="AA28" s="628"/>
      <c r="AB28" s="628"/>
      <c r="AC28" s="628"/>
      <c r="AD28" s="629">
        <v>51967</v>
      </c>
      <c r="AE28" s="629"/>
      <c r="AF28" s="629"/>
      <c r="AG28" s="629"/>
      <c r="AH28" s="629"/>
      <c r="AI28" s="629"/>
      <c r="AJ28" s="629"/>
      <c r="AK28" s="629"/>
      <c r="AL28" s="630">
        <v>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1000573</v>
      </c>
      <c r="CS28" s="626"/>
      <c r="CT28" s="626"/>
      <c r="CU28" s="626"/>
      <c r="CV28" s="626"/>
      <c r="CW28" s="626"/>
      <c r="CX28" s="626"/>
      <c r="CY28" s="627"/>
      <c r="CZ28" s="659">
        <v>11.5</v>
      </c>
      <c r="DA28" s="660"/>
      <c r="DB28" s="660"/>
      <c r="DC28" s="661"/>
      <c r="DD28" s="634">
        <v>928418</v>
      </c>
      <c r="DE28" s="626"/>
      <c r="DF28" s="626"/>
      <c r="DG28" s="626"/>
      <c r="DH28" s="626"/>
      <c r="DI28" s="626"/>
      <c r="DJ28" s="626"/>
      <c r="DK28" s="627"/>
      <c r="DL28" s="634">
        <v>928418</v>
      </c>
      <c r="DM28" s="626"/>
      <c r="DN28" s="626"/>
      <c r="DO28" s="626"/>
      <c r="DP28" s="626"/>
      <c r="DQ28" s="626"/>
      <c r="DR28" s="626"/>
      <c r="DS28" s="626"/>
      <c r="DT28" s="626"/>
      <c r="DU28" s="626"/>
      <c r="DV28" s="627"/>
      <c r="DW28" s="630">
        <v>16.899999999999999</v>
      </c>
      <c r="DX28" s="651"/>
      <c r="DY28" s="651"/>
      <c r="DZ28" s="651"/>
      <c r="EA28" s="651"/>
      <c r="EB28" s="651"/>
      <c r="EC28" s="652"/>
    </row>
    <row r="29" spans="2:133" ht="11.25" customHeight="1">
      <c r="B29" s="622" t="s">
        <v>286</v>
      </c>
      <c r="C29" s="623"/>
      <c r="D29" s="623"/>
      <c r="E29" s="623"/>
      <c r="F29" s="623"/>
      <c r="G29" s="623"/>
      <c r="H29" s="623"/>
      <c r="I29" s="623"/>
      <c r="J29" s="623"/>
      <c r="K29" s="623"/>
      <c r="L29" s="623"/>
      <c r="M29" s="623"/>
      <c r="N29" s="623"/>
      <c r="O29" s="623"/>
      <c r="P29" s="623"/>
      <c r="Q29" s="624"/>
      <c r="R29" s="625">
        <v>14124</v>
      </c>
      <c r="S29" s="626"/>
      <c r="T29" s="626"/>
      <c r="U29" s="626"/>
      <c r="V29" s="626"/>
      <c r="W29" s="626"/>
      <c r="X29" s="626"/>
      <c r="Y29" s="627"/>
      <c r="Z29" s="628">
        <v>0.2</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1000160</v>
      </c>
      <c r="CS29" s="657"/>
      <c r="CT29" s="657"/>
      <c r="CU29" s="657"/>
      <c r="CV29" s="657"/>
      <c r="CW29" s="657"/>
      <c r="CX29" s="657"/>
      <c r="CY29" s="658"/>
      <c r="CZ29" s="659">
        <v>11.5</v>
      </c>
      <c r="DA29" s="660"/>
      <c r="DB29" s="660"/>
      <c r="DC29" s="661"/>
      <c r="DD29" s="634">
        <v>928005</v>
      </c>
      <c r="DE29" s="657"/>
      <c r="DF29" s="657"/>
      <c r="DG29" s="657"/>
      <c r="DH29" s="657"/>
      <c r="DI29" s="657"/>
      <c r="DJ29" s="657"/>
      <c r="DK29" s="658"/>
      <c r="DL29" s="634">
        <v>928005</v>
      </c>
      <c r="DM29" s="657"/>
      <c r="DN29" s="657"/>
      <c r="DO29" s="657"/>
      <c r="DP29" s="657"/>
      <c r="DQ29" s="657"/>
      <c r="DR29" s="657"/>
      <c r="DS29" s="657"/>
      <c r="DT29" s="657"/>
      <c r="DU29" s="657"/>
      <c r="DV29" s="658"/>
      <c r="DW29" s="630">
        <v>16.899999999999999</v>
      </c>
      <c r="DX29" s="651"/>
      <c r="DY29" s="651"/>
      <c r="DZ29" s="651"/>
      <c r="EA29" s="651"/>
      <c r="EB29" s="651"/>
      <c r="EC29" s="652"/>
    </row>
    <row r="30" spans="2:133" ht="11.25" customHeight="1">
      <c r="B30" s="622" t="s">
        <v>291</v>
      </c>
      <c r="C30" s="623"/>
      <c r="D30" s="623"/>
      <c r="E30" s="623"/>
      <c r="F30" s="623"/>
      <c r="G30" s="623"/>
      <c r="H30" s="623"/>
      <c r="I30" s="623"/>
      <c r="J30" s="623"/>
      <c r="K30" s="623"/>
      <c r="L30" s="623"/>
      <c r="M30" s="623"/>
      <c r="N30" s="623"/>
      <c r="O30" s="623"/>
      <c r="P30" s="623"/>
      <c r="Q30" s="624"/>
      <c r="R30" s="625">
        <v>493000</v>
      </c>
      <c r="S30" s="626"/>
      <c r="T30" s="626"/>
      <c r="U30" s="626"/>
      <c r="V30" s="626"/>
      <c r="W30" s="626"/>
      <c r="X30" s="626"/>
      <c r="Y30" s="627"/>
      <c r="Z30" s="628">
        <v>5.3</v>
      </c>
      <c r="AA30" s="628"/>
      <c r="AB30" s="628"/>
      <c r="AC30" s="628"/>
      <c r="AD30" s="629" t="s">
        <v>222</v>
      </c>
      <c r="AE30" s="629"/>
      <c r="AF30" s="629"/>
      <c r="AG30" s="629"/>
      <c r="AH30" s="629"/>
      <c r="AI30" s="629"/>
      <c r="AJ30" s="629"/>
      <c r="AK30" s="629"/>
      <c r="AL30" s="630" t="s">
        <v>222</v>
      </c>
      <c r="AM30" s="631"/>
      <c r="AN30" s="631"/>
      <c r="AO30" s="632"/>
      <c r="AP30" s="671" t="s">
        <v>292</v>
      </c>
      <c r="AQ30" s="672"/>
      <c r="AR30" s="672"/>
      <c r="AS30" s="672"/>
      <c r="AT30" s="677" t="s">
        <v>293</v>
      </c>
      <c r="AU30" s="184"/>
      <c r="AV30" s="184"/>
      <c r="AW30" s="184"/>
      <c r="AX30" s="611" t="s">
        <v>170</v>
      </c>
      <c r="AY30" s="612"/>
      <c r="AZ30" s="612"/>
      <c r="BA30" s="612"/>
      <c r="BB30" s="612"/>
      <c r="BC30" s="612"/>
      <c r="BD30" s="612"/>
      <c r="BE30" s="612"/>
      <c r="BF30" s="613"/>
      <c r="BG30" s="683">
        <v>99.6</v>
      </c>
      <c r="BH30" s="684"/>
      <c r="BI30" s="684"/>
      <c r="BJ30" s="684"/>
      <c r="BK30" s="684"/>
      <c r="BL30" s="684"/>
      <c r="BM30" s="620">
        <v>97.2</v>
      </c>
      <c r="BN30" s="684"/>
      <c r="BO30" s="684"/>
      <c r="BP30" s="684"/>
      <c r="BQ30" s="685"/>
      <c r="BR30" s="683">
        <v>99.5</v>
      </c>
      <c r="BS30" s="684"/>
      <c r="BT30" s="684"/>
      <c r="BU30" s="684"/>
      <c r="BV30" s="684"/>
      <c r="BW30" s="684"/>
      <c r="BX30" s="620">
        <v>96.4</v>
      </c>
      <c r="BY30" s="684"/>
      <c r="BZ30" s="684"/>
      <c r="CA30" s="684"/>
      <c r="CB30" s="685"/>
      <c r="CD30" s="688"/>
      <c r="CE30" s="689"/>
      <c r="CF30" s="639" t="s">
        <v>294</v>
      </c>
      <c r="CG30" s="640"/>
      <c r="CH30" s="640"/>
      <c r="CI30" s="640"/>
      <c r="CJ30" s="640"/>
      <c r="CK30" s="640"/>
      <c r="CL30" s="640"/>
      <c r="CM30" s="640"/>
      <c r="CN30" s="640"/>
      <c r="CO30" s="640"/>
      <c r="CP30" s="640"/>
      <c r="CQ30" s="641"/>
      <c r="CR30" s="625">
        <v>920795</v>
      </c>
      <c r="CS30" s="626"/>
      <c r="CT30" s="626"/>
      <c r="CU30" s="626"/>
      <c r="CV30" s="626"/>
      <c r="CW30" s="626"/>
      <c r="CX30" s="626"/>
      <c r="CY30" s="627"/>
      <c r="CZ30" s="659">
        <v>10.6</v>
      </c>
      <c r="DA30" s="660"/>
      <c r="DB30" s="660"/>
      <c r="DC30" s="661"/>
      <c r="DD30" s="634">
        <v>856043</v>
      </c>
      <c r="DE30" s="626"/>
      <c r="DF30" s="626"/>
      <c r="DG30" s="626"/>
      <c r="DH30" s="626"/>
      <c r="DI30" s="626"/>
      <c r="DJ30" s="626"/>
      <c r="DK30" s="627"/>
      <c r="DL30" s="634">
        <v>856043</v>
      </c>
      <c r="DM30" s="626"/>
      <c r="DN30" s="626"/>
      <c r="DO30" s="626"/>
      <c r="DP30" s="626"/>
      <c r="DQ30" s="626"/>
      <c r="DR30" s="626"/>
      <c r="DS30" s="626"/>
      <c r="DT30" s="626"/>
      <c r="DU30" s="626"/>
      <c r="DV30" s="627"/>
      <c r="DW30" s="630">
        <v>15.6</v>
      </c>
      <c r="DX30" s="651"/>
      <c r="DY30" s="651"/>
      <c r="DZ30" s="651"/>
      <c r="EA30" s="651"/>
      <c r="EB30" s="651"/>
      <c r="EC30" s="652"/>
    </row>
    <row r="31" spans="2:133" ht="11.25" customHeight="1">
      <c r="B31" s="622" t="s">
        <v>295</v>
      </c>
      <c r="C31" s="623"/>
      <c r="D31" s="623"/>
      <c r="E31" s="623"/>
      <c r="F31" s="623"/>
      <c r="G31" s="623"/>
      <c r="H31" s="623"/>
      <c r="I31" s="623"/>
      <c r="J31" s="623"/>
      <c r="K31" s="623"/>
      <c r="L31" s="623"/>
      <c r="M31" s="623"/>
      <c r="N31" s="623"/>
      <c r="O31" s="623"/>
      <c r="P31" s="623"/>
      <c r="Q31" s="624"/>
      <c r="R31" s="625">
        <v>549324</v>
      </c>
      <c r="S31" s="626"/>
      <c r="T31" s="626"/>
      <c r="U31" s="626"/>
      <c r="V31" s="626"/>
      <c r="W31" s="626"/>
      <c r="X31" s="626"/>
      <c r="Y31" s="627"/>
      <c r="Z31" s="628">
        <v>6</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99.6</v>
      </c>
      <c r="BH31" s="657"/>
      <c r="BI31" s="657"/>
      <c r="BJ31" s="657"/>
      <c r="BK31" s="657"/>
      <c r="BL31" s="657"/>
      <c r="BM31" s="631">
        <v>97.5</v>
      </c>
      <c r="BN31" s="681"/>
      <c r="BO31" s="681"/>
      <c r="BP31" s="681"/>
      <c r="BQ31" s="682"/>
      <c r="BR31" s="680">
        <v>99.5</v>
      </c>
      <c r="BS31" s="657"/>
      <c r="BT31" s="657"/>
      <c r="BU31" s="657"/>
      <c r="BV31" s="657"/>
      <c r="BW31" s="657"/>
      <c r="BX31" s="631">
        <v>97.1</v>
      </c>
      <c r="BY31" s="681"/>
      <c r="BZ31" s="681"/>
      <c r="CA31" s="681"/>
      <c r="CB31" s="682"/>
      <c r="CD31" s="688"/>
      <c r="CE31" s="689"/>
      <c r="CF31" s="639" t="s">
        <v>298</v>
      </c>
      <c r="CG31" s="640"/>
      <c r="CH31" s="640"/>
      <c r="CI31" s="640"/>
      <c r="CJ31" s="640"/>
      <c r="CK31" s="640"/>
      <c r="CL31" s="640"/>
      <c r="CM31" s="640"/>
      <c r="CN31" s="640"/>
      <c r="CO31" s="640"/>
      <c r="CP31" s="640"/>
      <c r="CQ31" s="641"/>
      <c r="CR31" s="625">
        <v>79365</v>
      </c>
      <c r="CS31" s="657"/>
      <c r="CT31" s="657"/>
      <c r="CU31" s="657"/>
      <c r="CV31" s="657"/>
      <c r="CW31" s="657"/>
      <c r="CX31" s="657"/>
      <c r="CY31" s="658"/>
      <c r="CZ31" s="659">
        <v>0.9</v>
      </c>
      <c r="DA31" s="660"/>
      <c r="DB31" s="660"/>
      <c r="DC31" s="661"/>
      <c r="DD31" s="634">
        <v>71962</v>
      </c>
      <c r="DE31" s="657"/>
      <c r="DF31" s="657"/>
      <c r="DG31" s="657"/>
      <c r="DH31" s="657"/>
      <c r="DI31" s="657"/>
      <c r="DJ31" s="657"/>
      <c r="DK31" s="658"/>
      <c r="DL31" s="634">
        <v>71962</v>
      </c>
      <c r="DM31" s="657"/>
      <c r="DN31" s="657"/>
      <c r="DO31" s="657"/>
      <c r="DP31" s="657"/>
      <c r="DQ31" s="657"/>
      <c r="DR31" s="657"/>
      <c r="DS31" s="657"/>
      <c r="DT31" s="657"/>
      <c r="DU31" s="657"/>
      <c r="DV31" s="658"/>
      <c r="DW31" s="630">
        <v>1.3</v>
      </c>
      <c r="DX31" s="651"/>
      <c r="DY31" s="651"/>
      <c r="DZ31" s="651"/>
      <c r="EA31" s="651"/>
      <c r="EB31" s="651"/>
      <c r="EC31" s="652"/>
    </row>
    <row r="32" spans="2:133" ht="11.25" customHeight="1">
      <c r="B32" s="622" t="s">
        <v>299</v>
      </c>
      <c r="C32" s="623"/>
      <c r="D32" s="623"/>
      <c r="E32" s="623"/>
      <c r="F32" s="623"/>
      <c r="G32" s="623"/>
      <c r="H32" s="623"/>
      <c r="I32" s="623"/>
      <c r="J32" s="623"/>
      <c r="K32" s="623"/>
      <c r="L32" s="623"/>
      <c r="M32" s="623"/>
      <c r="N32" s="623"/>
      <c r="O32" s="623"/>
      <c r="P32" s="623"/>
      <c r="Q32" s="624"/>
      <c r="R32" s="625">
        <v>67609</v>
      </c>
      <c r="S32" s="626"/>
      <c r="T32" s="626"/>
      <c r="U32" s="626"/>
      <c r="V32" s="626"/>
      <c r="W32" s="626"/>
      <c r="X32" s="626"/>
      <c r="Y32" s="627"/>
      <c r="Z32" s="628">
        <v>0.7</v>
      </c>
      <c r="AA32" s="628"/>
      <c r="AB32" s="628"/>
      <c r="AC32" s="628"/>
      <c r="AD32" s="629">
        <v>8285</v>
      </c>
      <c r="AE32" s="629"/>
      <c r="AF32" s="629"/>
      <c r="AG32" s="629"/>
      <c r="AH32" s="629"/>
      <c r="AI32" s="629"/>
      <c r="AJ32" s="629"/>
      <c r="AK32" s="629"/>
      <c r="AL32" s="630">
        <v>0.2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99.4</v>
      </c>
      <c r="BH32" s="693"/>
      <c r="BI32" s="693"/>
      <c r="BJ32" s="693"/>
      <c r="BK32" s="693"/>
      <c r="BL32" s="693"/>
      <c r="BM32" s="694">
        <v>96.1</v>
      </c>
      <c r="BN32" s="693"/>
      <c r="BO32" s="693"/>
      <c r="BP32" s="693"/>
      <c r="BQ32" s="695"/>
      <c r="BR32" s="692">
        <v>99.5</v>
      </c>
      <c r="BS32" s="693"/>
      <c r="BT32" s="693"/>
      <c r="BU32" s="693"/>
      <c r="BV32" s="693"/>
      <c r="BW32" s="693"/>
      <c r="BX32" s="694">
        <v>94.7</v>
      </c>
      <c r="BY32" s="693"/>
      <c r="BZ32" s="693"/>
      <c r="CA32" s="693"/>
      <c r="CB32" s="695"/>
      <c r="CD32" s="690"/>
      <c r="CE32" s="691"/>
      <c r="CF32" s="639" t="s">
        <v>301</v>
      </c>
      <c r="CG32" s="640"/>
      <c r="CH32" s="640"/>
      <c r="CI32" s="640"/>
      <c r="CJ32" s="640"/>
      <c r="CK32" s="640"/>
      <c r="CL32" s="640"/>
      <c r="CM32" s="640"/>
      <c r="CN32" s="640"/>
      <c r="CO32" s="640"/>
      <c r="CP32" s="640"/>
      <c r="CQ32" s="641"/>
      <c r="CR32" s="625">
        <v>413</v>
      </c>
      <c r="CS32" s="626"/>
      <c r="CT32" s="626"/>
      <c r="CU32" s="626"/>
      <c r="CV32" s="626"/>
      <c r="CW32" s="626"/>
      <c r="CX32" s="626"/>
      <c r="CY32" s="627"/>
      <c r="CZ32" s="659">
        <v>0</v>
      </c>
      <c r="DA32" s="660"/>
      <c r="DB32" s="660"/>
      <c r="DC32" s="661"/>
      <c r="DD32" s="634">
        <v>413</v>
      </c>
      <c r="DE32" s="626"/>
      <c r="DF32" s="626"/>
      <c r="DG32" s="626"/>
      <c r="DH32" s="626"/>
      <c r="DI32" s="626"/>
      <c r="DJ32" s="626"/>
      <c r="DK32" s="627"/>
      <c r="DL32" s="634">
        <v>413</v>
      </c>
      <c r="DM32" s="626"/>
      <c r="DN32" s="626"/>
      <c r="DO32" s="626"/>
      <c r="DP32" s="626"/>
      <c r="DQ32" s="626"/>
      <c r="DR32" s="626"/>
      <c r="DS32" s="626"/>
      <c r="DT32" s="626"/>
      <c r="DU32" s="626"/>
      <c r="DV32" s="627"/>
      <c r="DW32" s="630">
        <v>0</v>
      </c>
      <c r="DX32" s="651"/>
      <c r="DY32" s="651"/>
      <c r="DZ32" s="651"/>
      <c r="EA32" s="651"/>
      <c r="EB32" s="651"/>
      <c r="EC32" s="652"/>
    </row>
    <row r="33" spans="2:133" ht="11.25" customHeight="1">
      <c r="B33" s="622" t="s">
        <v>302</v>
      </c>
      <c r="C33" s="623"/>
      <c r="D33" s="623"/>
      <c r="E33" s="623"/>
      <c r="F33" s="623"/>
      <c r="G33" s="623"/>
      <c r="H33" s="623"/>
      <c r="I33" s="623"/>
      <c r="J33" s="623"/>
      <c r="K33" s="623"/>
      <c r="L33" s="623"/>
      <c r="M33" s="623"/>
      <c r="N33" s="623"/>
      <c r="O33" s="623"/>
      <c r="P33" s="623"/>
      <c r="Q33" s="624"/>
      <c r="R33" s="625">
        <v>861821</v>
      </c>
      <c r="S33" s="626"/>
      <c r="T33" s="626"/>
      <c r="U33" s="626"/>
      <c r="V33" s="626"/>
      <c r="W33" s="626"/>
      <c r="X33" s="626"/>
      <c r="Y33" s="627"/>
      <c r="Z33" s="628">
        <v>9.4</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3743779</v>
      </c>
      <c r="CS33" s="657"/>
      <c r="CT33" s="657"/>
      <c r="CU33" s="657"/>
      <c r="CV33" s="657"/>
      <c r="CW33" s="657"/>
      <c r="CX33" s="657"/>
      <c r="CY33" s="658"/>
      <c r="CZ33" s="659">
        <v>43.2</v>
      </c>
      <c r="DA33" s="660"/>
      <c r="DB33" s="660"/>
      <c r="DC33" s="661"/>
      <c r="DD33" s="634">
        <v>3072112</v>
      </c>
      <c r="DE33" s="657"/>
      <c r="DF33" s="657"/>
      <c r="DG33" s="657"/>
      <c r="DH33" s="657"/>
      <c r="DI33" s="657"/>
      <c r="DJ33" s="657"/>
      <c r="DK33" s="658"/>
      <c r="DL33" s="634">
        <v>2158366</v>
      </c>
      <c r="DM33" s="657"/>
      <c r="DN33" s="657"/>
      <c r="DO33" s="657"/>
      <c r="DP33" s="657"/>
      <c r="DQ33" s="657"/>
      <c r="DR33" s="657"/>
      <c r="DS33" s="657"/>
      <c r="DT33" s="657"/>
      <c r="DU33" s="657"/>
      <c r="DV33" s="658"/>
      <c r="DW33" s="630">
        <v>39.200000000000003</v>
      </c>
      <c r="DX33" s="651"/>
      <c r="DY33" s="651"/>
      <c r="DZ33" s="651"/>
      <c r="EA33" s="651"/>
      <c r="EB33" s="651"/>
      <c r="EC33" s="652"/>
    </row>
    <row r="34" spans="2:133" ht="11.25" customHeight="1">
      <c r="B34" s="622" t="s">
        <v>304</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1270638</v>
      </c>
      <c r="CS34" s="626"/>
      <c r="CT34" s="626"/>
      <c r="CU34" s="626"/>
      <c r="CV34" s="626"/>
      <c r="CW34" s="626"/>
      <c r="CX34" s="626"/>
      <c r="CY34" s="627"/>
      <c r="CZ34" s="659">
        <v>14.7</v>
      </c>
      <c r="DA34" s="660"/>
      <c r="DB34" s="660"/>
      <c r="DC34" s="661"/>
      <c r="DD34" s="634">
        <v>1089196</v>
      </c>
      <c r="DE34" s="626"/>
      <c r="DF34" s="626"/>
      <c r="DG34" s="626"/>
      <c r="DH34" s="626"/>
      <c r="DI34" s="626"/>
      <c r="DJ34" s="626"/>
      <c r="DK34" s="627"/>
      <c r="DL34" s="634">
        <v>911100</v>
      </c>
      <c r="DM34" s="626"/>
      <c r="DN34" s="626"/>
      <c r="DO34" s="626"/>
      <c r="DP34" s="626"/>
      <c r="DQ34" s="626"/>
      <c r="DR34" s="626"/>
      <c r="DS34" s="626"/>
      <c r="DT34" s="626"/>
      <c r="DU34" s="626"/>
      <c r="DV34" s="627"/>
      <c r="DW34" s="630">
        <v>16.600000000000001</v>
      </c>
      <c r="DX34" s="651"/>
      <c r="DY34" s="651"/>
      <c r="DZ34" s="651"/>
      <c r="EA34" s="651"/>
      <c r="EB34" s="651"/>
      <c r="EC34" s="652"/>
    </row>
    <row r="35" spans="2:133" ht="11.25" customHeight="1">
      <c r="B35" s="622" t="s">
        <v>308</v>
      </c>
      <c r="C35" s="623"/>
      <c r="D35" s="623"/>
      <c r="E35" s="623"/>
      <c r="F35" s="623"/>
      <c r="G35" s="623"/>
      <c r="H35" s="623"/>
      <c r="I35" s="623"/>
      <c r="J35" s="623"/>
      <c r="K35" s="623"/>
      <c r="L35" s="623"/>
      <c r="M35" s="623"/>
      <c r="N35" s="623"/>
      <c r="O35" s="623"/>
      <c r="P35" s="623"/>
      <c r="Q35" s="624"/>
      <c r="R35" s="625">
        <v>205421</v>
      </c>
      <c r="S35" s="626"/>
      <c r="T35" s="626"/>
      <c r="U35" s="626"/>
      <c r="V35" s="626"/>
      <c r="W35" s="626"/>
      <c r="X35" s="626"/>
      <c r="Y35" s="627"/>
      <c r="Z35" s="628">
        <v>2.2000000000000002</v>
      </c>
      <c r="AA35" s="628"/>
      <c r="AB35" s="628"/>
      <c r="AC35" s="628"/>
      <c r="AD35" s="629" t="s">
        <v>222</v>
      </c>
      <c r="AE35" s="629"/>
      <c r="AF35" s="629"/>
      <c r="AG35" s="629"/>
      <c r="AH35" s="629"/>
      <c r="AI35" s="629"/>
      <c r="AJ35" s="629"/>
      <c r="AK35" s="629"/>
      <c r="AL35" s="630" t="s">
        <v>222</v>
      </c>
      <c r="AM35" s="631"/>
      <c r="AN35" s="631"/>
      <c r="AO35" s="632"/>
      <c r="AP35" s="188"/>
      <c r="AQ35" s="636" t="s">
        <v>309</v>
      </c>
      <c r="AR35" s="637"/>
      <c r="AS35" s="637"/>
      <c r="AT35" s="637"/>
      <c r="AU35" s="637"/>
      <c r="AV35" s="637"/>
      <c r="AW35" s="637"/>
      <c r="AX35" s="637"/>
      <c r="AY35" s="638"/>
      <c r="AZ35" s="614">
        <v>779462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36097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329065</v>
      </c>
      <c r="CS35" s="657"/>
      <c r="CT35" s="657"/>
      <c r="CU35" s="657"/>
      <c r="CV35" s="657"/>
      <c r="CW35" s="657"/>
      <c r="CX35" s="657"/>
      <c r="CY35" s="658"/>
      <c r="CZ35" s="659">
        <v>3.8</v>
      </c>
      <c r="DA35" s="660"/>
      <c r="DB35" s="660"/>
      <c r="DC35" s="661"/>
      <c r="DD35" s="634">
        <v>310370</v>
      </c>
      <c r="DE35" s="657"/>
      <c r="DF35" s="657"/>
      <c r="DG35" s="657"/>
      <c r="DH35" s="657"/>
      <c r="DI35" s="657"/>
      <c r="DJ35" s="657"/>
      <c r="DK35" s="658"/>
      <c r="DL35" s="634">
        <v>260838</v>
      </c>
      <c r="DM35" s="657"/>
      <c r="DN35" s="657"/>
      <c r="DO35" s="657"/>
      <c r="DP35" s="657"/>
      <c r="DQ35" s="657"/>
      <c r="DR35" s="657"/>
      <c r="DS35" s="657"/>
      <c r="DT35" s="657"/>
      <c r="DU35" s="657"/>
      <c r="DV35" s="658"/>
      <c r="DW35" s="630">
        <v>4.7</v>
      </c>
      <c r="DX35" s="651"/>
      <c r="DY35" s="651"/>
      <c r="DZ35" s="651"/>
      <c r="EA35" s="651"/>
      <c r="EB35" s="651"/>
      <c r="EC35" s="652"/>
    </row>
    <row r="36" spans="2:133" ht="11.25" customHeight="1">
      <c r="B36" s="668" t="s">
        <v>312</v>
      </c>
      <c r="C36" s="669"/>
      <c r="D36" s="669"/>
      <c r="E36" s="669"/>
      <c r="F36" s="669"/>
      <c r="G36" s="669"/>
      <c r="H36" s="669"/>
      <c r="I36" s="669"/>
      <c r="J36" s="669"/>
      <c r="K36" s="669"/>
      <c r="L36" s="669"/>
      <c r="M36" s="669"/>
      <c r="N36" s="669"/>
      <c r="O36" s="669"/>
      <c r="P36" s="669"/>
      <c r="Q36" s="670"/>
      <c r="R36" s="697">
        <v>9216310</v>
      </c>
      <c r="S36" s="698"/>
      <c r="T36" s="698"/>
      <c r="U36" s="698"/>
      <c r="V36" s="698"/>
      <c r="W36" s="698"/>
      <c r="X36" s="698"/>
      <c r="Y36" s="699"/>
      <c r="Z36" s="700">
        <v>100</v>
      </c>
      <c r="AA36" s="700"/>
      <c r="AB36" s="700"/>
      <c r="AC36" s="700"/>
      <c r="AD36" s="701">
        <v>5295089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249000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24772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1137858</v>
      </c>
      <c r="CS36" s="626"/>
      <c r="CT36" s="626"/>
      <c r="CU36" s="626"/>
      <c r="CV36" s="626"/>
      <c r="CW36" s="626"/>
      <c r="CX36" s="626"/>
      <c r="CY36" s="627"/>
      <c r="CZ36" s="659">
        <v>13.1</v>
      </c>
      <c r="DA36" s="660"/>
      <c r="DB36" s="660"/>
      <c r="DC36" s="661"/>
      <c r="DD36" s="634">
        <v>775044</v>
      </c>
      <c r="DE36" s="626"/>
      <c r="DF36" s="626"/>
      <c r="DG36" s="626"/>
      <c r="DH36" s="626"/>
      <c r="DI36" s="626"/>
      <c r="DJ36" s="626"/>
      <c r="DK36" s="627"/>
      <c r="DL36" s="634">
        <v>484151</v>
      </c>
      <c r="DM36" s="626"/>
      <c r="DN36" s="626"/>
      <c r="DO36" s="626"/>
      <c r="DP36" s="626"/>
      <c r="DQ36" s="626"/>
      <c r="DR36" s="626"/>
      <c r="DS36" s="626"/>
      <c r="DT36" s="626"/>
      <c r="DU36" s="626"/>
      <c r="DV36" s="627"/>
      <c r="DW36" s="630">
        <v>8.8000000000000007</v>
      </c>
      <c r="DX36" s="651"/>
      <c r="DY36" s="651"/>
      <c r="DZ36" s="651"/>
      <c r="EA36" s="651"/>
      <c r="EB36" s="651"/>
      <c r="EC36" s="652"/>
    </row>
    <row r="37" spans="2:133" ht="11.25" customHeight="1">
      <c r="AQ37" s="704" t="s">
        <v>316</v>
      </c>
      <c r="AR37" s="705"/>
      <c r="AS37" s="705"/>
      <c r="AT37" s="705"/>
      <c r="AU37" s="705"/>
      <c r="AV37" s="705"/>
      <c r="AW37" s="705"/>
      <c r="AX37" s="705"/>
      <c r="AY37" s="706"/>
      <c r="AZ37" s="625">
        <v>13696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1663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655544</v>
      </c>
      <c r="CS37" s="657"/>
      <c r="CT37" s="657"/>
      <c r="CU37" s="657"/>
      <c r="CV37" s="657"/>
      <c r="CW37" s="657"/>
      <c r="CX37" s="657"/>
      <c r="CY37" s="658"/>
      <c r="CZ37" s="659">
        <v>7.6</v>
      </c>
      <c r="DA37" s="660"/>
      <c r="DB37" s="660"/>
      <c r="DC37" s="661"/>
      <c r="DD37" s="634">
        <v>403944</v>
      </c>
      <c r="DE37" s="657"/>
      <c r="DF37" s="657"/>
      <c r="DG37" s="657"/>
      <c r="DH37" s="657"/>
      <c r="DI37" s="657"/>
      <c r="DJ37" s="657"/>
      <c r="DK37" s="658"/>
      <c r="DL37" s="634">
        <v>292997</v>
      </c>
      <c r="DM37" s="657"/>
      <c r="DN37" s="657"/>
      <c r="DO37" s="657"/>
      <c r="DP37" s="657"/>
      <c r="DQ37" s="657"/>
      <c r="DR37" s="657"/>
      <c r="DS37" s="657"/>
      <c r="DT37" s="657"/>
      <c r="DU37" s="657"/>
      <c r="DV37" s="658"/>
      <c r="DW37" s="630">
        <v>5.3</v>
      </c>
      <c r="DX37" s="651"/>
      <c r="DY37" s="651"/>
      <c r="DZ37" s="651"/>
      <c r="EA37" s="651"/>
      <c r="EB37" s="651"/>
      <c r="EC37" s="652"/>
    </row>
    <row r="38" spans="2:133" ht="11.25" customHeight="1">
      <c r="AQ38" s="704" t="s">
        <v>319</v>
      </c>
      <c r="AR38" s="705"/>
      <c r="AS38" s="705"/>
      <c r="AT38" s="705"/>
      <c r="AU38" s="705"/>
      <c r="AV38" s="705"/>
      <c r="AW38" s="705"/>
      <c r="AX38" s="705"/>
      <c r="AY38" s="706"/>
      <c r="AZ38" s="625">
        <v>13000</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3446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765766</v>
      </c>
      <c r="CS38" s="626"/>
      <c r="CT38" s="626"/>
      <c r="CU38" s="626"/>
      <c r="CV38" s="626"/>
      <c r="CW38" s="626"/>
      <c r="CX38" s="626"/>
      <c r="CY38" s="627"/>
      <c r="CZ38" s="659">
        <v>8.8000000000000007</v>
      </c>
      <c r="DA38" s="660"/>
      <c r="DB38" s="660"/>
      <c r="DC38" s="661"/>
      <c r="DD38" s="634">
        <v>675001</v>
      </c>
      <c r="DE38" s="626"/>
      <c r="DF38" s="626"/>
      <c r="DG38" s="626"/>
      <c r="DH38" s="626"/>
      <c r="DI38" s="626"/>
      <c r="DJ38" s="626"/>
      <c r="DK38" s="627"/>
      <c r="DL38" s="634">
        <v>502277</v>
      </c>
      <c r="DM38" s="626"/>
      <c r="DN38" s="626"/>
      <c r="DO38" s="626"/>
      <c r="DP38" s="626"/>
      <c r="DQ38" s="626"/>
      <c r="DR38" s="626"/>
      <c r="DS38" s="626"/>
      <c r="DT38" s="626"/>
      <c r="DU38" s="626"/>
      <c r="DV38" s="627"/>
      <c r="DW38" s="630">
        <v>9.1</v>
      </c>
      <c r="DX38" s="651"/>
      <c r="DY38" s="651"/>
      <c r="DZ38" s="651"/>
      <c r="EA38" s="651"/>
      <c r="EB38" s="651"/>
      <c r="EC38" s="652"/>
    </row>
    <row r="39" spans="2:133" ht="11.25" customHeight="1">
      <c r="AQ39" s="704" t="s">
        <v>322</v>
      </c>
      <c r="AR39" s="705"/>
      <c r="AS39" s="705"/>
      <c r="AT39" s="705"/>
      <c r="AU39" s="705"/>
      <c r="AV39" s="705"/>
      <c r="AW39" s="705"/>
      <c r="AX39" s="705"/>
      <c r="AY39" s="706"/>
      <c r="AZ39" s="625">
        <v>10929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140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240452</v>
      </c>
      <c r="CS39" s="657"/>
      <c r="CT39" s="657"/>
      <c r="CU39" s="657"/>
      <c r="CV39" s="657"/>
      <c r="CW39" s="657"/>
      <c r="CX39" s="657"/>
      <c r="CY39" s="658"/>
      <c r="CZ39" s="659">
        <v>2.8</v>
      </c>
      <c r="DA39" s="660"/>
      <c r="DB39" s="660"/>
      <c r="DC39" s="661"/>
      <c r="DD39" s="634">
        <v>222501</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1"/>
      <c r="DY39" s="651"/>
      <c r="DZ39" s="651"/>
      <c r="EA39" s="651"/>
      <c r="EB39" s="651"/>
      <c r="EC39" s="65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122716</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82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t="s">
        <v>326</v>
      </c>
      <c r="CS40" s="626"/>
      <c r="CT40" s="626"/>
      <c r="CU40" s="626"/>
      <c r="CV40" s="626"/>
      <c r="CW40" s="626"/>
      <c r="CX40" s="626"/>
      <c r="CY40" s="627"/>
      <c r="CZ40" s="659" t="s">
        <v>326</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1"/>
      <c r="DY40" s="651"/>
      <c r="DZ40" s="651"/>
      <c r="EA40" s="651"/>
      <c r="EB40" s="651"/>
      <c r="EC40" s="65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370121</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259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2040515</v>
      </c>
      <c r="CS42" s="626"/>
      <c r="CT42" s="626"/>
      <c r="CU42" s="626"/>
      <c r="CV42" s="626"/>
      <c r="CW42" s="626"/>
      <c r="CX42" s="626"/>
      <c r="CY42" s="627"/>
      <c r="CZ42" s="659">
        <v>23.5</v>
      </c>
      <c r="DA42" s="708"/>
      <c r="DB42" s="708"/>
      <c r="DC42" s="709"/>
      <c r="DD42" s="634">
        <v>883247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26850</v>
      </c>
      <c r="CS43" s="657"/>
      <c r="CT43" s="657"/>
      <c r="CU43" s="657"/>
      <c r="CV43" s="657"/>
      <c r="CW43" s="657"/>
      <c r="CX43" s="657"/>
      <c r="CY43" s="658"/>
      <c r="CZ43" s="659">
        <v>0.3</v>
      </c>
      <c r="DA43" s="660"/>
      <c r="DB43" s="660"/>
      <c r="DC43" s="661"/>
      <c r="DD43" s="634">
        <v>11649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289</v>
      </c>
      <c r="CE44" s="732"/>
      <c r="CF44" s="622" t="s">
        <v>339</v>
      </c>
      <c r="CG44" s="623"/>
      <c r="CH44" s="623"/>
      <c r="CI44" s="623"/>
      <c r="CJ44" s="623"/>
      <c r="CK44" s="623"/>
      <c r="CL44" s="623"/>
      <c r="CM44" s="623"/>
      <c r="CN44" s="623"/>
      <c r="CO44" s="623"/>
      <c r="CP44" s="623"/>
      <c r="CQ44" s="624"/>
      <c r="CR44" s="625">
        <v>1831891</v>
      </c>
      <c r="CS44" s="626"/>
      <c r="CT44" s="626"/>
      <c r="CU44" s="626"/>
      <c r="CV44" s="626"/>
      <c r="CW44" s="626"/>
      <c r="CX44" s="626"/>
      <c r="CY44" s="627"/>
      <c r="CZ44" s="659">
        <v>21.1</v>
      </c>
      <c r="DA44" s="708"/>
      <c r="DB44" s="708"/>
      <c r="DC44" s="709"/>
      <c r="DD44" s="634">
        <v>772147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714145</v>
      </c>
      <c r="CS45" s="657"/>
      <c r="CT45" s="657"/>
      <c r="CU45" s="657"/>
      <c r="CV45" s="657"/>
      <c r="CW45" s="657"/>
      <c r="CX45" s="657"/>
      <c r="CY45" s="658"/>
      <c r="CZ45" s="659">
        <v>8.1999999999999993</v>
      </c>
      <c r="DA45" s="660"/>
      <c r="DB45" s="660"/>
      <c r="DC45" s="661"/>
      <c r="DD45" s="634">
        <v>117281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956386</v>
      </c>
      <c r="CS46" s="626"/>
      <c r="CT46" s="626"/>
      <c r="CU46" s="626"/>
      <c r="CV46" s="626"/>
      <c r="CW46" s="626"/>
      <c r="CX46" s="626"/>
      <c r="CY46" s="627"/>
      <c r="CZ46" s="659">
        <v>11</v>
      </c>
      <c r="DA46" s="708"/>
      <c r="DB46" s="708"/>
      <c r="DC46" s="709"/>
      <c r="DD46" s="634">
        <v>634493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208624</v>
      </c>
      <c r="CS47" s="657"/>
      <c r="CT47" s="657"/>
      <c r="CU47" s="657"/>
      <c r="CV47" s="657"/>
      <c r="CW47" s="657"/>
      <c r="CX47" s="657"/>
      <c r="CY47" s="658"/>
      <c r="CZ47" s="659">
        <v>2.4</v>
      </c>
      <c r="DA47" s="660"/>
      <c r="DB47" s="660"/>
      <c r="DC47" s="661"/>
      <c r="DD47" s="634">
        <v>111100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8672663</v>
      </c>
      <c r="CS49" s="693"/>
      <c r="CT49" s="693"/>
      <c r="CU49" s="693"/>
      <c r="CV49" s="693"/>
      <c r="CW49" s="693"/>
      <c r="CX49" s="693"/>
      <c r="CY49" s="720"/>
      <c r="CZ49" s="721">
        <v>100</v>
      </c>
      <c r="DA49" s="722"/>
      <c r="DB49" s="722"/>
      <c r="DC49" s="723"/>
      <c r="DD49" s="724">
        <v>6253784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9216</v>
      </c>
      <c r="R7" s="755"/>
      <c r="S7" s="755"/>
      <c r="T7" s="755"/>
      <c r="U7" s="755"/>
      <c r="V7" s="755">
        <v>8672</v>
      </c>
      <c r="W7" s="755"/>
      <c r="X7" s="755"/>
      <c r="Y7" s="755"/>
      <c r="Z7" s="755"/>
      <c r="AA7" s="755">
        <v>544</v>
      </c>
      <c r="AB7" s="755"/>
      <c r="AC7" s="755"/>
      <c r="AD7" s="755"/>
      <c r="AE7" s="756"/>
      <c r="AF7" s="757">
        <v>392</v>
      </c>
      <c r="AG7" s="758"/>
      <c r="AH7" s="758"/>
      <c r="AI7" s="758"/>
      <c r="AJ7" s="759"/>
      <c r="AK7" s="794">
        <v>493</v>
      </c>
      <c r="AL7" s="795"/>
      <c r="AM7" s="795"/>
      <c r="AN7" s="795"/>
      <c r="AO7" s="795"/>
      <c r="AP7" s="795">
        <v>9740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392</v>
      </c>
      <c r="AG23" s="814"/>
      <c r="AH23" s="814"/>
      <c r="AI23" s="814"/>
      <c r="AJ23" s="817"/>
      <c r="AK23" s="818"/>
      <c r="AL23" s="819"/>
      <c r="AM23" s="819"/>
      <c r="AN23" s="819"/>
      <c r="AO23" s="819"/>
      <c r="AP23" s="814"/>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1659</v>
      </c>
      <c r="R28" s="843"/>
      <c r="S28" s="843"/>
      <c r="T28" s="843"/>
      <c r="U28" s="843"/>
      <c r="V28" s="843">
        <v>1623</v>
      </c>
      <c r="W28" s="843"/>
      <c r="X28" s="843"/>
      <c r="Y28" s="843"/>
      <c r="Z28" s="843"/>
      <c r="AA28" s="843">
        <v>36</v>
      </c>
      <c r="AB28" s="843"/>
      <c r="AC28" s="843"/>
      <c r="AD28" s="843"/>
      <c r="AE28" s="844"/>
      <c r="AF28" s="845">
        <v>36</v>
      </c>
      <c r="AG28" s="843"/>
      <c r="AH28" s="843"/>
      <c r="AI28" s="843"/>
      <c r="AJ28" s="846"/>
      <c r="AK28" s="847">
        <v>123</v>
      </c>
      <c r="AL28" s="838"/>
      <c r="AM28" s="838"/>
      <c r="AN28" s="838"/>
      <c r="AO28" s="838"/>
      <c r="AP28" s="838" t="s">
        <v>536</v>
      </c>
      <c r="AQ28" s="838"/>
      <c r="AR28" s="838"/>
      <c r="AS28" s="838"/>
      <c r="AT28" s="838"/>
      <c r="AU28" s="838" t="s">
        <v>536</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954</v>
      </c>
      <c r="R29" s="779"/>
      <c r="S29" s="779"/>
      <c r="T29" s="779"/>
      <c r="U29" s="779"/>
      <c r="V29" s="779">
        <v>933</v>
      </c>
      <c r="W29" s="779"/>
      <c r="X29" s="779"/>
      <c r="Y29" s="779"/>
      <c r="Z29" s="779"/>
      <c r="AA29" s="779">
        <v>21</v>
      </c>
      <c r="AB29" s="779"/>
      <c r="AC29" s="779"/>
      <c r="AD29" s="779"/>
      <c r="AE29" s="780"/>
      <c r="AF29" s="781">
        <v>21</v>
      </c>
      <c r="AG29" s="782"/>
      <c r="AH29" s="782"/>
      <c r="AI29" s="782"/>
      <c r="AJ29" s="783"/>
      <c r="AK29" s="850">
        <v>158</v>
      </c>
      <c r="AL29" s="851"/>
      <c r="AM29" s="851"/>
      <c r="AN29" s="851"/>
      <c r="AO29" s="851"/>
      <c r="AP29" s="851" t="s">
        <v>536</v>
      </c>
      <c r="AQ29" s="851"/>
      <c r="AR29" s="851"/>
      <c r="AS29" s="851"/>
      <c r="AT29" s="851"/>
      <c r="AU29" s="851" t="s">
        <v>536</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144</v>
      </c>
      <c r="R30" s="779"/>
      <c r="S30" s="779"/>
      <c r="T30" s="779"/>
      <c r="U30" s="779"/>
      <c r="V30" s="779">
        <v>144</v>
      </c>
      <c r="W30" s="779"/>
      <c r="X30" s="779"/>
      <c r="Y30" s="779"/>
      <c r="Z30" s="779"/>
      <c r="AA30" s="779">
        <v>0</v>
      </c>
      <c r="AB30" s="779"/>
      <c r="AC30" s="779"/>
      <c r="AD30" s="779"/>
      <c r="AE30" s="780"/>
      <c r="AF30" s="781">
        <v>0</v>
      </c>
      <c r="AG30" s="782"/>
      <c r="AH30" s="782"/>
      <c r="AI30" s="782"/>
      <c r="AJ30" s="783"/>
      <c r="AK30" s="850">
        <v>54</v>
      </c>
      <c r="AL30" s="851"/>
      <c r="AM30" s="851"/>
      <c r="AN30" s="851"/>
      <c r="AO30" s="851"/>
      <c r="AP30" s="851" t="s">
        <v>536</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191</v>
      </c>
      <c r="R31" s="779"/>
      <c r="S31" s="779"/>
      <c r="T31" s="779"/>
      <c r="U31" s="779"/>
      <c r="V31" s="779">
        <v>241</v>
      </c>
      <c r="W31" s="779"/>
      <c r="X31" s="779"/>
      <c r="Y31" s="779"/>
      <c r="Z31" s="779"/>
      <c r="AA31" s="779">
        <v>-50</v>
      </c>
      <c r="AB31" s="779"/>
      <c r="AC31" s="779"/>
      <c r="AD31" s="779"/>
      <c r="AE31" s="780"/>
      <c r="AF31" s="781">
        <v>107</v>
      </c>
      <c r="AG31" s="782"/>
      <c r="AH31" s="782"/>
      <c r="AI31" s="782"/>
      <c r="AJ31" s="783"/>
      <c r="AK31" s="850">
        <v>12</v>
      </c>
      <c r="AL31" s="851"/>
      <c r="AM31" s="851"/>
      <c r="AN31" s="851"/>
      <c r="AO31" s="851"/>
      <c r="AP31" s="851">
        <v>156</v>
      </c>
      <c r="AQ31" s="851"/>
      <c r="AR31" s="851"/>
      <c r="AS31" s="851"/>
      <c r="AT31" s="851"/>
      <c r="AU31" s="851">
        <v>34</v>
      </c>
      <c r="AV31" s="851"/>
      <c r="AW31" s="851"/>
      <c r="AX31" s="851"/>
      <c r="AY31" s="851"/>
      <c r="AZ31" s="852" t="s">
        <v>536</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96</v>
      </c>
      <c r="R32" s="779"/>
      <c r="S32" s="779"/>
      <c r="T32" s="779"/>
      <c r="U32" s="779"/>
      <c r="V32" s="779">
        <v>96</v>
      </c>
      <c r="W32" s="779"/>
      <c r="X32" s="779"/>
      <c r="Y32" s="779"/>
      <c r="Z32" s="779"/>
      <c r="AA32" s="779">
        <v>0</v>
      </c>
      <c r="AB32" s="779"/>
      <c r="AC32" s="779"/>
      <c r="AD32" s="779"/>
      <c r="AE32" s="780"/>
      <c r="AF32" s="781">
        <v>0</v>
      </c>
      <c r="AG32" s="782"/>
      <c r="AH32" s="782"/>
      <c r="AI32" s="782"/>
      <c r="AJ32" s="783"/>
      <c r="AK32" s="850">
        <v>13</v>
      </c>
      <c r="AL32" s="851"/>
      <c r="AM32" s="851"/>
      <c r="AN32" s="851"/>
      <c r="AO32" s="851"/>
      <c r="AP32" s="851">
        <v>144</v>
      </c>
      <c r="AQ32" s="851"/>
      <c r="AR32" s="851"/>
      <c r="AS32" s="851"/>
      <c r="AT32" s="851"/>
      <c r="AU32" s="851">
        <v>100</v>
      </c>
      <c r="AV32" s="851"/>
      <c r="AW32" s="851"/>
      <c r="AX32" s="851"/>
      <c r="AY32" s="851"/>
      <c r="AZ32" s="852" t="s">
        <v>536</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455</v>
      </c>
      <c r="R33" s="779"/>
      <c r="S33" s="779"/>
      <c r="T33" s="779"/>
      <c r="U33" s="779"/>
      <c r="V33" s="779">
        <v>454</v>
      </c>
      <c r="W33" s="779"/>
      <c r="X33" s="779"/>
      <c r="Y33" s="779"/>
      <c r="Z33" s="779"/>
      <c r="AA33" s="779">
        <v>1</v>
      </c>
      <c r="AB33" s="779"/>
      <c r="AC33" s="779"/>
      <c r="AD33" s="779"/>
      <c r="AE33" s="780"/>
      <c r="AF33" s="781">
        <v>1</v>
      </c>
      <c r="AG33" s="782"/>
      <c r="AH33" s="782"/>
      <c r="AI33" s="782"/>
      <c r="AJ33" s="783"/>
      <c r="AK33" s="850">
        <v>249</v>
      </c>
      <c r="AL33" s="851"/>
      <c r="AM33" s="851"/>
      <c r="AN33" s="851"/>
      <c r="AO33" s="851"/>
      <c r="AP33" s="851">
        <v>1704</v>
      </c>
      <c r="AQ33" s="851"/>
      <c r="AR33" s="851"/>
      <c r="AS33" s="851"/>
      <c r="AT33" s="851"/>
      <c r="AU33" s="851">
        <v>1704</v>
      </c>
      <c r="AV33" s="851"/>
      <c r="AW33" s="851"/>
      <c r="AX33" s="851"/>
      <c r="AY33" s="851"/>
      <c r="AZ33" s="852" t="s">
        <v>536</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166</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2804</v>
      </c>
      <c r="R68" s="886"/>
      <c r="S68" s="886"/>
      <c r="T68" s="886"/>
      <c r="U68" s="886"/>
      <c r="V68" s="886">
        <v>2756</v>
      </c>
      <c r="W68" s="886"/>
      <c r="X68" s="886"/>
      <c r="Y68" s="886"/>
      <c r="Z68" s="886"/>
      <c r="AA68" s="886">
        <v>48</v>
      </c>
      <c r="AB68" s="886"/>
      <c r="AC68" s="886"/>
      <c r="AD68" s="886"/>
      <c r="AE68" s="886"/>
      <c r="AF68" s="886">
        <v>48</v>
      </c>
      <c r="AG68" s="886"/>
      <c r="AH68" s="886"/>
      <c r="AI68" s="886"/>
      <c r="AJ68" s="886"/>
      <c r="AK68" s="886" t="s">
        <v>536</v>
      </c>
      <c r="AL68" s="886"/>
      <c r="AM68" s="886"/>
      <c r="AN68" s="886"/>
      <c r="AO68" s="886"/>
      <c r="AP68" s="886">
        <v>307</v>
      </c>
      <c r="AQ68" s="886"/>
      <c r="AR68" s="886"/>
      <c r="AS68" s="886"/>
      <c r="AT68" s="886"/>
      <c r="AU68" s="886">
        <v>88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17</v>
      </c>
      <c r="R69" s="851"/>
      <c r="S69" s="851"/>
      <c r="T69" s="851"/>
      <c r="U69" s="851"/>
      <c r="V69" s="851">
        <v>14</v>
      </c>
      <c r="W69" s="851"/>
      <c r="X69" s="851"/>
      <c r="Y69" s="851"/>
      <c r="Z69" s="851"/>
      <c r="AA69" s="851">
        <v>3</v>
      </c>
      <c r="AB69" s="851"/>
      <c r="AC69" s="851"/>
      <c r="AD69" s="851"/>
      <c r="AE69" s="851"/>
      <c r="AF69" s="851">
        <v>3</v>
      </c>
      <c r="AG69" s="851"/>
      <c r="AH69" s="851"/>
      <c r="AI69" s="851"/>
      <c r="AJ69" s="851"/>
      <c r="AK69" s="851" t="s">
        <v>536</v>
      </c>
      <c r="AL69" s="851"/>
      <c r="AM69" s="851"/>
      <c r="AN69" s="851"/>
      <c r="AO69" s="851"/>
      <c r="AP69" s="851" t="s">
        <v>536</v>
      </c>
      <c r="AQ69" s="851"/>
      <c r="AR69" s="851"/>
      <c r="AS69" s="851"/>
      <c r="AT69" s="851"/>
      <c r="AU69" s="851" t="s">
        <v>536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1046854</v>
      </c>
      <c r="AB110" s="922"/>
      <c r="AC110" s="922"/>
      <c r="AD110" s="922"/>
      <c r="AE110" s="923"/>
      <c r="AF110" s="924">
        <v>981904</v>
      </c>
      <c r="AG110" s="922"/>
      <c r="AH110" s="922"/>
      <c r="AI110" s="922"/>
      <c r="AJ110" s="923"/>
      <c r="AK110" s="924">
        <v>1000160</v>
      </c>
      <c r="AL110" s="922"/>
      <c r="AM110" s="922"/>
      <c r="AN110" s="922"/>
      <c r="AO110" s="923"/>
      <c r="AP110" s="925">
        <v>22</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9868536</v>
      </c>
      <c r="BR110" s="957"/>
      <c r="BS110" s="957"/>
      <c r="BT110" s="957"/>
      <c r="BU110" s="957"/>
      <c r="BV110" s="957">
        <v>9799320</v>
      </c>
      <c r="BW110" s="957"/>
      <c r="BX110" s="957"/>
      <c r="BY110" s="957"/>
      <c r="BZ110" s="957"/>
      <c r="CA110" s="957">
        <v>9740346</v>
      </c>
      <c r="CB110" s="957"/>
      <c r="CC110" s="957"/>
      <c r="CD110" s="957"/>
      <c r="CE110" s="957"/>
      <c r="CF110" s="971">
        <v>214.4</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39262</v>
      </c>
      <c r="BR111" s="950"/>
      <c r="BS111" s="950"/>
      <c r="BT111" s="950"/>
      <c r="BU111" s="950"/>
      <c r="BV111" s="950">
        <v>27453</v>
      </c>
      <c r="BW111" s="950"/>
      <c r="BX111" s="950"/>
      <c r="BY111" s="950"/>
      <c r="BZ111" s="950"/>
      <c r="CA111" s="950">
        <v>17037</v>
      </c>
      <c r="CB111" s="950"/>
      <c r="CC111" s="950"/>
      <c r="CD111" s="950"/>
      <c r="CE111" s="950"/>
      <c r="CF111" s="944">
        <v>0.4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1914997</v>
      </c>
      <c r="BR112" s="950"/>
      <c r="BS112" s="950"/>
      <c r="BT112" s="950"/>
      <c r="BU112" s="950"/>
      <c r="BV112" s="950">
        <v>1864167</v>
      </c>
      <c r="BW112" s="950"/>
      <c r="BX112" s="950"/>
      <c r="BY112" s="950"/>
      <c r="BZ112" s="950"/>
      <c r="CA112" s="950">
        <v>1810707</v>
      </c>
      <c r="CB112" s="950"/>
      <c r="CC112" s="950"/>
      <c r="CD112" s="950"/>
      <c r="CE112" s="950"/>
      <c r="CF112" s="944">
        <v>39.9</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182603</v>
      </c>
      <c r="AB113" s="964"/>
      <c r="AC113" s="964"/>
      <c r="AD113" s="964"/>
      <c r="AE113" s="965"/>
      <c r="AF113" s="966">
        <v>176218</v>
      </c>
      <c r="AG113" s="964"/>
      <c r="AH113" s="964"/>
      <c r="AI113" s="964"/>
      <c r="AJ113" s="965"/>
      <c r="AK113" s="966">
        <v>170845</v>
      </c>
      <c r="AL113" s="964"/>
      <c r="AM113" s="964"/>
      <c r="AN113" s="964"/>
      <c r="AO113" s="965"/>
      <c r="AP113" s="967">
        <v>3.8</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139077</v>
      </c>
      <c r="BR113" s="950"/>
      <c r="BS113" s="950"/>
      <c r="BT113" s="950"/>
      <c r="BU113" s="950"/>
      <c r="BV113" s="950">
        <v>113541</v>
      </c>
      <c r="BW113" s="950"/>
      <c r="BX113" s="950"/>
      <c r="BY113" s="950"/>
      <c r="BZ113" s="950"/>
      <c r="CA113" s="950">
        <v>87931</v>
      </c>
      <c r="CB113" s="950"/>
      <c r="CC113" s="950"/>
      <c r="CD113" s="950"/>
      <c r="CE113" s="950"/>
      <c r="CF113" s="944">
        <v>1.9</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21769</v>
      </c>
      <c r="AB114" s="989"/>
      <c r="AC114" s="989"/>
      <c r="AD114" s="989"/>
      <c r="AE114" s="990"/>
      <c r="AF114" s="991">
        <v>24644</v>
      </c>
      <c r="AG114" s="989"/>
      <c r="AH114" s="989"/>
      <c r="AI114" s="989"/>
      <c r="AJ114" s="990"/>
      <c r="AK114" s="991">
        <v>22029</v>
      </c>
      <c r="AL114" s="989"/>
      <c r="AM114" s="989"/>
      <c r="AN114" s="989"/>
      <c r="AO114" s="990"/>
      <c r="AP114" s="992">
        <v>0.5</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1524491</v>
      </c>
      <c r="BR114" s="950"/>
      <c r="BS114" s="950"/>
      <c r="BT114" s="950"/>
      <c r="BU114" s="950"/>
      <c r="BV114" s="950">
        <v>1430849</v>
      </c>
      <c r="BW114" s="950"/>
      <c r="BX114" s="950"/>
      <c r="BY114" s="950"/>
      <c r="BZ114" s="950"/>
      <c r="CA114" s="950">
        <v>1384246</v>
      </c>
      <c r="CB114" s="950"/>
      <c r="CC114" s="950"/>
      <c r="CD114" s="950"/>
      <c r="CE114" s="950"/>
      <c r="CF114" s="944">
        <v>30.5</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19726</v>
      </c>
      <c r="AB115" s="964"/>
      <c r="AC115" s="964"/>
      <c r="AD115" s="964"/>
      <c r="AE115" s="965"/>
      <c r="AF115" s="966">
        <v>20374</v>
      </c>
      <c r="AG115" s="964"/>
      <c r="AH115" s="964"/>
      <c r="AI115" s="964"/>
      <c r="AJ115" s="965"/>
      <c r="AK115" s="966">
        <v>17424</v>
      </c>
      <c r="AL115" s="964"/>
      <c r="AM115" s="964"/>
      <c r="AN115" s="964"/>
      <c r="AO115" s="965"/>
      <c r="AP115" s="967">
        <v>0.4</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1998</v>
      </c>
      <c r="AB116" s="989"/>
      <c r="AC116" s="989"/>
      <c r="AD116" s="989"/>
      <c r="AE116" s="990"/>
      <c r="AF116" s="991">
        <v>924</v>
      </c>
      <c r="AG116" s="989"/>
      <c r="AH116" s="989"/>
      <c r="AI116" s="989"/>
      <c r="AJ116" s="990"/>
      <c r="AK116" s="991">
        <v>337</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1272950</v>
      </c>
      <c r="AB117" s="1007"/>
      <c r="AC117" s="1007"/>
      <c r="AD117" s="1007"/>
      <c r="AE117" s="1008"/>
      <c r="AF117" s="1009">
        <v>1204064</v>
      </c>
      <c r="AG117" s="1007"/>
      <c r="AH117" s="1007"/>
      <c r="AI117" s="1007"/>
      <c r="AJ117" s="1008"/>
      <c r="AK117" s="1009">
        <v>1210795</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434</v>
      </c>
      <c r="BP119" s="1036"/>
      <c r="BQ119" s="1027">
        <v>13486363</v>
      </c>
      <c r="BR119" s="1028"/>
      <c r="BS119" s="1028"/>
      <c r="BT119" s="1028"/>
      <c r="BU119" s="1028"/>
      <c r="BV119" s="1028">
        <v>13235330</v>
      </c>
      <c r="BW119" s="1028"/>
      <c r="BX119" s="1028"/>
      <c r="BY119" s="1028"/>
      <c r="BZ119" s="1028"/>
      <c r="CA119" s="1028">
        <v>13040267</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39262</v>
      </c>
      <c r="DH119" s="1014"/>
      <c r="DI119" s="1014"/>
      <c r="DJ119" s="1014"/>
      <c r="DK119" s="1015"/>
      <c r="DL119" s="1013">
        <v>27453</v>
      </c>
      <c r="DM119" s="1014"/>
      <c r="DN119" s="1014"/>
      <c r="DO119" s="1014"/>
      <c r="DP119" s="1015"/>
      <c r="DQ119" s="1013">
        <v>17037</v>
      </c>
      <c r="DR119" s="1014"/>
      <c r="DS119" s="1014"/>
      <c r="DT119" s="1014"/>
      <c r="DU119" s="1015"/>
      <c r="DV119" s="1016">
        <v>0.4</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7244931</v>
      </c>
      <c r="BR120" s="957"/>
      <c r="BS120" s="957"/>
      <c r="BT120" s="957"/>
      <c r="BU120" s="957"/>
      <c r="BV120" s="957">
        <v>7527731</v>
      </c>
      <c r="BW120" s="957"/>
      <c r="BX120" s="957"/>
      <c r="BY120" s="957"/>
      <c r="BZ120" s="957"/>
      <c r="CA120" s="957">
        <v>7269253</v>
      </c>
      <c r="CB120" s="957"/>
      <c r="CC120" s="957"/>
      <c r="CD120" s="957"/>
      <c r="CE120" s="957"/>
      <c r="CF120" s="971">
        <v>160</v>
      </c>
      <c r="CG120" s="972"/>
      <c r="CH120" s="972"/>
      <c r="CI120" s="972"/>
      <c r="CJ120" s="972"/>
      <c r="CK120" s="1037" t="s">
        <v>438</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1844643</v>
      </c>
      <c r="DH120" s="957"/>
      <c r="DI120" s="957"/>
      <c r="DJ120" s="957"/>
      <c r="DK120" s="957"/>
      <c r="DL120" s="957">
        <v>1754544</v>
      </c>
      <c r="DM120" s="957"/>
      <c r="DN120" s="957"/>
      <c r="DO120" s="957"/>
      <c r="DP120" s="957"/>
      <c r="DQ120" s="957">
        <v>1703965</v>
      </c>
      <c r="DR120" s="957"/>
      <c r="DS120" s="957"/>
      <c r="DT120" s="957"/>
      <c r="DU120" s="957"/>
      <c r="DV120" s="958">
        <v>37.5</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469894</v>
      </c>
      <c r="BR121" s="950"/>
      <c r="BS121" s="950"/>
      <c r="BT121" s="950"/>
      <c r="BU121" s="950"/>
      <c r="BV121" s="950">
        <v>427773</v>
      </c>
      <c r="BW121" s="950"/>
      <c r="BX121" s="950"/>
      <c r="BY121" s="950"/>
      <c r="BZ121" s="950"/>
      <c r="CA121" s="950">
        <v>377052</v>
      </c>
      <c r="CB121" s="950"/>
      <c r="CC121" s="950"/>
      <c r="CD121" s="950"/>
      <c r="CE121" s="950"/>
      <c r="CF121" s="944">
        <v>8.3000000000000007</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39249</v>
      </c>
      <c r="DH121" s="950"/>
      <c r="DI121" s="950"/>
      <c r="DJ121" s="950"/>
      <c r="DK121" s="950"/>
      <c r="DL121" s="950">
        <v>76116</v>
      </c>
      <c r="DM121" s="950"/>
      <c r="DN121" s="950"/>
      <c r="DO121" s="950"/>
      <c r="DP121" s="950"/>
      <c r="DQ121" s="950">
        <v>72700</v>
      </c>
      <c r="DR121" s="950"/>
      <c r="DS121" s="950"/>
      <c r="DT121" s="950"/>
      <c r="DU121" s="950"/>
      <c r="DV121" s="951">
        <v>1.6</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8330439</v>
      </c>
      <c r="BR122" s="1028"/>
      <c r="BS122" s="1028"/>
      <c r="BT122" s="1028"/>
      <c r="BU122" s="1028"/>
      <c r="BV122" s="1028">
        <v>8256537</v>
      </c>
      <c r="BW122" s="1028"/>
      <c r="BX122" s="1028"/>
      <c r="BY122" s="1028"/>
      <c r="BZ122" s="1028"/>
      <c r="CA122" s="1028">
        <v>8175412</v>
      </c>
      <c r="CB122" s="1028"/>
      <c r="CC122" s="1028"/>
      <c r="CD122" s="1028"/>
      <c r="CE122" s="1028"/>
      <c r="CF122" s="1048">
        <v>179.9</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31105</v>
      </c>
      <c r="DH122" s="950"/>
      <c r="DI122" s="950"/>
      <c r="DJ122" s="950"/>
      <c r="DK122" s="950"/>
      <c r="DL122" s="950">
        <v>33507</v>
      </c>
      <c r="DM122" s="950"/>
      <c r="DN122" s="950"/>
      <c r="DO122" s="950"/>
      <c r="DP122" s="950"/>
      <c r="DQ122" s="950">
        <v>34042</v>
      </c>
      <c r="DR122" s="950"/>
      <c r="DS122" s="950"/>
      <c r="DT122" s="950"/>
      <c r="DU122" s="950"/>
      <c r="DV122" s="951">
        <v>0.7</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442</v>
      </c>
      <c r="BP123" s="1036"/>
      <c r="BQ123" s="1095">
        <v>16045264</v>
      </c>
      <c r="BR123" s="1096"/>
      <c r="BS123" s="1096"/>
      <c r="BT123" s="1096"/>
      <c r="BU123" s="1096"/>
      <c r="BV123" s="1096">
        <v>16212041</v>
      </c>
      <c r="BW123" s="1096"/>
      <c r="BX123" s="1096"/>
      <c r="BY123" s="1096"/>
      <c r="BZ123" s="1096"/>
      <c r="CA123" s="1096">
        <v>15821717</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222</v>
      </c>
      <c r="DH123" s="989"/>
      <c r="DI123" s="989"/>
      <c r="DJ123" s="989"/>
      <c r="DK123" s="990"/>
      <c r="DL123" s="991" t="s">
        <v>222</v>
      </c>
      <c r="DM123" s="989"/>
      <c r="DN123" s="989"/>
      <c r="DO123" s="989"/>
      <c r="DP123" s="990"/>
      <c r="DQ123" s="991" t="s">
        <v>222</v>
      </c>
      <c r="DR123" s="989"/>
      <c r="DS123" s="989"/>
      <c r="DT123" s="989"/>
      <c r="DU123" s="990"/>
      <c r="DV123" s="992" t="s">
        <v>222</v>
      </c>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222</v>
      </c>
      <c r="BR124" s="1058"/>
      <c r="BS124" s="1058"/>
      <c r="BT124" s="1058"/>
      <c r="BU124" s="1058"/>
      <c r="BV124" s="1058" t="s">
        <v>222</v>
      </c>
      <c r="BW124" s="1058"/>
      <c r="BX124" s="1058"/>
      <c r="BY124" s="1058"/>
      <c r="BZ124" s="1058"/>
      <c r="CA124" s="1058" t="s">
        <v>222</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11001</v>
      </c>
      <c r="AB126" s="989"/>
      <c r="AC126" s="989"/>
      <c r="AD126" s="989"/>
      <c r="AE126" s="990"/>
      <c r="AF126" s="991">
        <v>11811</v>
      </c>
      <c r="AG126" s="989"/>
      <c r="AH126" s="989"/>
      <c r="AI126" s="989"/>
      <c r="AJ126" s="990"/>
      <c r="AK126" s="991">
        <v>10415</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8725</v>
      </c>
      <c r="AB127" s="989"/>
      <c r="AC127" s="989"/>
      <c r="AD127" s="989"/>
      <c r="AE127" s="990"/>
      <c r="AF127" s="991">
        <v>8563</v>
      </c>
      <c r="AG127" s="989"/>
      <c r="AH127" s="989"/>
      <c r="AI127" s="989"/>
      <c r="AJ127" s="990"/>
      <c r="AK127" s="991">
        <v>7009</v>
      </c>
      <c r="AL127" s="989"/>
      <c r="AM127" s="989"/>
      <c r="AN127" s="989"/>
      <c r="AO127" s="990"/>
      <c r="AP127" s="992">
        <v>0.2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79136</v>
      </c>
      <c r="AB128" s="1078"/>
      <c r="AC128" s="1078"/>
      <c r="AD128" s="1078"/>
      <c r="AE128" s="1079"/>
      <c r="AF128" s="1080">
        <v>80430</v>
      </c>
      <c r="AG128" s="1078"/>
      <c r="AH128" s="1078"/>
      <c r="AI128" s="1078"/>
      <c r="AJ128" s="1079"/>
      <c r="AK128" s="1080">
        <v>72155</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457</v>
      </c>
      <c r="BG128" s="1085"/>
      <c r="BH128" s="1085"/>
      <c r="BI128" s="1085"/>
      <c r="BJ128" s="1085"/>
      <c r="BK128" s="1085"/>
      <c r="BL128" s="1086"/>
      <c r="BM128" s="1084">
        <v>14.76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459</v>
      </c>
      <c r="DH128" s="1070"/>
      <c r="DI128" s="1070"/>
      <c r="DJ128" s="1070"/>
      <c r="DK128" s="1070"/>
      <c r="DL128" s="1070" t="s">
        <v>222</v>
      </c>
      <c r="DM128" s="1070"/>
      <c r="DN128" s="1070"/>
      <c r="DO128" s="1070"/>
      <c r="DP128" s="1070"/>
      <c r="DQ128" s="1070" t="s">
        <v>222</v>
      </c>
      <c r="DR128" s="1070"/>
      <c r="DS128" s="1070"/>
      <c r="DT128" s="1070"/>
      <c r="DU128" s="1070"/>
      <c r="DV128" s="1071" t="s">
        <v>222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5583556</v>
      </c>
      <c r="AB129" s="989"/>
      <c r="AC129" s="989"/>
      <c r="AD129" s="989"/>
      <c r="AE129" s="990"/>
      <c r="AF129" s="991">
        <v>5727786</v>
      </c>
      <c r="AG129" s="989"/>
      <c r="AH129" s="989"/>
      <c r="AI129" s="989"/>
      <c r="AJ129" s="990"/>
      <c r="AK129" s="991">
        <v>5387905</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222</v>
      </c>
      <c r="BG129" s="1099"/>
      <c r="BH129" s="1099"/>
      <c r="BI129" s="1099"/>
      <c r="BJ129" s="1099"/>
      <c r="BK129" s="1099"/>
      <c r="BL129" s="1100"/>
      <c r="BM129" s="1098">
        <v>19.760000000000002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819144</v>
      </c>
      <c r="AB130" s="989"/>
      <c r="AC130" s="989"/>
      <c r="AD130" s="989"/>
      <c r="AE130" s="990"/>
      <c r="AF130" s="991">
        <v>811552</v>
      </c>
      <c r="AG130" s="989"/>
      <c r="AH130" s="989"/>
      <c r="AI130" s="989"/>
      <c r="AJ130" s="990"/>
      <c r="AK130" s="991">
        <v>844250</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6.8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4764412</v>
      </c>
      <c r="AB131" s="1014"/>
      <c r="AC131" s="1014"/>
      <c r="AD131" s="1014"/>
      <c r="AE131" s="1015"/>
      <c r="AF131" s="1013">
        <v>4916234</v>
      </c>
      <c r="AG131" s="1014"/>
      <c r="AH131" s="1014"/>
      <c r="AI131" s="1014"/>
      <c r="AJ131" s="1015"/>
      <c r="AK131" s="1013">
        <v>4543655</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222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7.8639294839999998</v>
      </c>
      <c r="AB132" s="1130"/>
      <c r="AC132" s="1130"/>
      <c r="AD132" s="1130"/>
      <c r="AE132" s="1131"/>
      <c r="AF132" s="1132">
        <v>6.3479891320000004</v>
      </c>
      <c r="AG132" s="1130"/>
      <c r="AH132" s="1130"/>
      <c r="AI132" s="1130"/>
      <c r="AJ132" s="1131"/>
      <c r="AK132" s="1132">
        <v>6.4791450939999997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9.3000000000000007</v>
      </c>
      <c r="AB133" s="1113"/>
      <c r="AC133" s="1113"/>
      <c r="AD133" s="1113"/>
      <c r="AE133" s="1114"/>
      <c r="AF133" s="1112">
        <v>7.9</v>
      </c>
      <c r="AG133" s="1113"/>
      <c r="AH133" s="1113"/>
      <c r="AI133" s="1113"/>
      <c r="AJ133" s="1114"/>
      <c r="AK133" s="1112">
        <v>6.8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0" t="s">
        <v>472</v>
      </c>
      <c r="L7" s="256"/>
      <c r="M7" s="257" t="s">
        <v>473</v>
      </c>
      <c r="N7" s="258"/>
    </row>
    <row r="8" spans="1:16">
      <c r="A8" s="250"/>
      <c r="B8" s="246"/>
      <c r="C8" s="246"/>
      <c r="D8" s="246"/>
      <c r="E8" s="246"/>
      <c r="F8" s="246"/>
      <c r="G8" s="259"/>
      <c r="H8" s="260"/>
      <c r="I8" s="260"/>
      <c r="J8" s="261"/>
      <c r="K8" s="1151"/>
      <c r="L8" s="262" t="s">
        <v>474</v>
      </c>
      <c r="M8" s="263" t="s">
        <v>475</v>
      </c>
      <c r="N8" s="264" t="s">
        <v>476</v>
      </c>
    </row>
    <row r="9" spans="1:16">
      <c r="A9" s="250"/>
      <c r="B9" s="246"/>
      <c r="C9" s="246"/>
      <c r="D9" s="246"/>
      <c r="E9" s="246"/>
      <c r="F9" s="246"/>
      <c r="G9" s="1152" t="s">
        <v>477</v>
      </c>
      <c r="H9" s="1153"/>
      <c r="I9" s="1153"/>
      <c r="J9" s="1154"/>
      <c r="K9" s="265">
        <v>1297389</v>
      </c>
      <c r="L9" s="266">
        <v>140975</v>
      </c>
      <c r="M9" s="267">
        <v>134601</v>
      </c>
      <c r="N9" s="268">
        <v>4.7</v>
      </c>
    </row>
    <row r="10" spans="1:16">
      <c r="A10" s="250"/>
      <c r="B10" s="246"/>
      <c r="C10" s="246"/>
      <c r="D10" s="246"/>
      <c r="E10" s="246"/>
      <c r="F10" s="246"/>
      <c r="G10" s="1152" t="s">
        <v>478</v>
      </c>
      <c r="H10" s="1153"/>
      <c r="I10" s="1153"/>
      <c r="J10" s="1154"/>
      <c r="K10" s="269">
        <v>75131</v>
      </c>
      <c r="L10" s="270">
        <v>8164</v>
      </c>
      <c r="M10" s="271">
        <v>15652</v>
      </c>
      <c r="N10" s="272">
        <v>-47.8</v>
      </c>
    </row>
    <row r="11" spans="1:16" ht="13.5" customHeight="1">
      <c r="A11" s="250"/>
      <c r="B11" s="246"/>
      <c r="C11" s="246"/>
      <c r="D11" s="246"/>
      <c r="E11" s="246"/>
      <c r="F11" s="246"/>
      <c r="G11" s="1152" t="s">
        <v>479</v>
      </c>
      <c r="H11" s="1153"/>
      <c r="I11" s="1153"/>
      <c r="J11" s="1154"/>
      <c r="K11" s="269">
        <v>209463</v>
      </c>
      <c r="L11" s="270">
        <v>22760</v>
      </c>
      <c r="M11" s="271">
        <v>22688</v>
      </c>
      <c r="N11" s="272">
        <v>0.3</v>
      </c>
    </row>
    <row r="12" spans="1:16" ht="13.5" customHeight="1">
      <c r="A12" s="250"/>
      <c r="B12" s="246"/>
      <c r="C12" s="246"/>
      <c r="D12" s="246"/>
      <c r="E12" s="246"/>
      <c r="F12" s="246"/>
      <c r="G12" s="1152" t="s">
        <v>480</v>
      </c>
      <c r="H12" s="1153"/>
      <c r="I12" s="1153"/>
      <c r="J12" s="1154"/>
      <c r="K12" s="269" t="s">
        <v>481</v>
      </c>
      <c r="L12" s="270" t="s">
        <v>481</v>
      </c>
      <c r="M12" s="271">
        <v>3308</v>
      </c>
      <c r="N12" s="272" t="s">
        <v>481</v>
      </c>
    </row>
    <row r="13" spans="1:16" ht="13.5" customHeight="1">
      <c r="A13" s="250"/>
      <c r="B13" s="246"/>
      <c r="C13" s="246"/>
      <c r="D13" s="246"/>
      <c r="E13" s="246"/>
      <c r="F13" s="246"/>
      <c r="G13" s="1152" t="s">
        <v>482</v>
      </c>
      <c r="H13" s="1153"/>
      <c r="I13" s="1153"/>
      <c r="J13" s="1154"/>
      <c r="K13" s="269" t="s">
        <v>481</v>
      </c>
      <c r="L13" s="270" t="s">
        <v>481</v>
      </c>
      <c r="M13" s="271">
        <v>1</v>
      </c>
      <c r="N13" s="272" t="s">
        <v>481</v>
      </c>
    </row>
    <row r="14" spans="1:16" ht="13.5" customHeight="1">
      <c r="A14" s="250"/>
      <c r="B14" s="246"/>
      <c r="C14" s="246"/>
      <c r="D14" s="246"/>
      <c r="E14" s="246"/>
      <c r="F14" s="246"/>
      <c r="G14" s="1152" t="s">
        <v>483</v>
      </c>
      <c r="H14" s="1153"/>
      <c r="I14" s="1153"/>
      <c r="J14" s="1154"/>
      <c r="K14" s="269">
        <v>64326</v>
      </c>
      <c r="L14" s="270">
        <v>6990</v>
      </c>
      <c r="M14" s="271">
        <v>6215</v>
      </c>
      <c r="N14" s="272">
        <v>12.5</v>
      </c>
    </row>
    <row r="15" spans="1:16" ht="13.5" customHeight="1">
      <c r="A15" s="250"/>
      <c r="B15" s="246"/>
      <c r="C15" s="246"/>
      <c r="D15" s="246"/>
      <c r="E15" s="246"/>
      <c r="F15" s="246"/>
      <c r="G15" s="1152" t="s">
        <v>484</v>
      </c>
      <c r="H15" s="1153"/>
      <c r="I15" s="1153"/>
      <c r="J15" s="1154"/>
      <c r="K15" s="269">
        <v>26850</v>
      </c>
      <c r="L15" s="270">
        <v>2918</v>
      </c>
      <c r="M15" s="271">
        <v>3213</v>
      </c>
      <c r="N15" s="272">
        <v>-9.1999999999999993</v>
      </c>
    </row>
    <row r="16" spans="1:16">
      <c r="A16" s="250"/>
      <c r="B16" s="246"/>
      <c r="C16" s="246"/>
      <c r="D16" s="246"/>
      <c r="E16" s="246"/>
      <c r="F16" s="246"/>
      <c r="G16" s="1155" t="s">
        <v>485</v>
      </c>
      <c r="H16" s="1156"/>
      <c r="I16" s="1156"/>
      <c r="J16" s="1157"/>
      <c r="K16" s="270">
        <v>-129820</v>
      </c>
      <c r="L16" s="270">
        <v>-14106</v>
      </c>
      <c r="M16" s="271">
        <v>-15018</v>
      </c>
      <c r="N16" s="272">
        <v>-6.1</v>
      </c>
    </row>
    <row r="17" spans="1:16">
      <c r="A17" s="250"/>
      <c r="B17" s="246"/>
      <c r="C17" s="246"/>
      <c r="D17" s="246"/>
      <c r="E17" s="246"/>
      <c r="F17" s="246"/>
      <c r="G17" s="1155" t="s">
        <v>170</v>
      </c>
      <c r="H17" s="1156"/>
      <c r="I17" s="1156"/>
      <c r="J17" s="1157"/>
      <c r="K17" s="270">
        <v>1543339</v>
      </c>
      <c r="L17" s="270">
        <v>167700</v>
      </c>
      <c r="M17" s="271">
        <v>170662</v>
      </c>
      <c r="N17" s="272">
        <v>-1.7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7" t="s">
        <v>490</v>
      </c>
      <c r="H21" s="1148"/>
      <c r="I21" s="1148"/>
      <c r="J21" s="1149"/>
      <c r="K21" s="282">
        <v>17.170000000000002</v>
      </c>
      <c r="L21" s="283">
        <v>15.35</v>
      </c>
      <c r="M21" s="284">
        <v>1.82</v>
      </c>
      <c r="N21" s="251"/>
      <c r="O21" s="285"/>
      <c r="P21" s="281"/>
    </row>
    <row r="22" spans="1:16" s="286" customFormat="1">
      <c r="A22" s="281"/>
      <c r="B22" s="251"/>
      <c r="C22" s="251"/>
      <c r="D22" s="251"/>
      <c r="E22" s="251"/>
      <c r="F22" s="251"/>
      <c r="G22" s="1147" t="s">
        <v>491</v>
      </c>
      <c r="H22" s="1148"/>
      <c r="I22" s="1148"/>
      <c r="J22" s="1149"/>
      <c r="K22" s="287">
        <v>93.4</v>
      </c>
      <c r="L22" s="288">
        <v>96.1</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0" t="s">
        <v>472</v>
      </c>
      <c r="L30" s="256"/>
      <c r="M30" s="257" t="s">
        <v>473</v>
      </c>
      <c r="N30" s="258"/>
    </row>
    <row r="31" spans="1:16">
      <c r="A31" s="250"/>
      <c r="B31" s="246"/>
      <c r="C31" s="246"/>
      <c r="D31" s="246"/>
      <c r="E31" s="246"/>
      <c r="F31" s="246"/>
      <c r="G31" s="259"/>
      <c r="H31" s="260"/>
      <c r="I31" s="260"/>
      <c r="J31" s="261"/>
      <c r="K31" s="1151"/>
      <c r="L31" s="262" t="s">
        <v>474</v>
      </c>
      <c r="M31" s="263" t="s">
        <v>475</v>
      </c>
      <c r="N31" s="264" t="s">
        <v>476</v>
      </c>
    </row>
    <row r="32" spans="1:16" ht="27" customHeight="1">
      <c r="A32" s="250"/>
      <c r="B32" s="246"/>
      <c r="C32" s="246"/>
      <c r="D32" s="246"/>
      <c r="E32" s="246"/>
      <c r="F32" s="246"/>
      <c r="G32" s="1163" t="s">
        <v>495</v>
      </c>
      <c r="H32" s="1164"/>
      <c r="I32" s="1164"/>
      <c r="J32" s="1165"/>
      <c r="K32" s="296">
        <v>1000160</v>
      </c>
      <c r="L32" s="296">
        <v>108678</v>
      </c>
      <c r="M32" s="297">
        <v>102910</v>
      </c>
      <c r="N32" s="298">
        <v>5.6</v>
      </c>
    </row>
    <row r="33" spans="1:16" ht="13.5" customHeight="1">
      <c r="A33" s="250"/>
      <c r="B33" s="246"/>
      <c r="C33" s="246"/>
      <c r="D33" s="246"/>
      <c r="E33" s="246"/>
      <c r="F33" s="246"/>
      <c r="G33" s="1163" t="s">
        <v>496</v>
      </c>
      <c r="H33" s="1164"/>
      <c r="I33" s="1164"/>
      <c r="J33" s="1165"/>
      <c r="K33" s="296" t="s">
        <v>481</v>
      </c>
      <c r="L33" s="296" t="s">
        <v>481</v>
      </c>
      <c r="M33" s="297">
        <v>73</v>
      </c>
      <c r="N33" s="298" t="s">
        <v>481</v>
      </c>
    </row>
    <row r="34" spans="1:16" ht="27" customHeight="1">
      <c r="A34" s="250"/>
      <c r="B34" s="246"/>
      <c r="C34" s="246"/>
      <c r="D34" s="246"/>
      <c r="E34" s="246"/>
      <c r="F34" s="246"/>
      <c r="G34" s="1163" t="s">
        <v>497</v>
      </c>
      <c r="H34" s="1164"/>
      <c r="I34" s="1164"/>
      <c r="J34" s="1165"/>
      <c r="K34" s="296" t="s">
        <v>481</v>
      </c>
      <c r="L34" s="296" t="s">
        <v>481</v>
      </c>
      <c r="M34" s="297">
        <v>271</v>
      </c>
      <c r="N34" s="298" t="s">
        <v>481</v>
      </c>
    </row>
    <row r="35" spans="1:16" ht="27" customHeight="1">
      <c r="A35" s="250"/>
      <c r="B35" s="246"/>
      <c r="C35" s="246"/>
      <c r="D35" s="246"/>
      <c r="E35" s="246"/>
      <c r="F35" s="246"/>
      <c r="G35" s="1163" t="s">
        <v>498</v>
      </c>
      <c r="H35" s="1164"/>
      <c r="I35" s="1164"/>
      <c r="J35" s="1165"/>
      <c r="K35" s="296">
        <v>170845</v>
      </c>
      <c r="L35" s="296">
        <v>18564</v>
      </c>
      <c r="M35" s="297">
        <v>22640</v>
      </c>
      <c r="N35" s="298">
        <v>-18</v>
      </c>
    </row>
    <row r="36" spans="1:16" ht="27" customHeight="1">
      <c r="A36" s="250"/>
      <c r="B36" s="246"/>
      <c r="C36" s="246"/>
      <c r="D36" s="246"/>
      <c r="E36" s="246"/>
      <c r="F36" s="246"/>
      <c r="G36" s="1163" t="s">
        <v>499</v>
      </c>
      <c r="H36" s="1164"/>
      <c r="I36" s="1164"/>
      <c r="J36" s="1165"/>
      <c r="K36" s="296">
        <v>22029</v>
      </c>
      <c r="L36" s="296">
        <v>2394</v>
      </c>
      <c r="M36" s="297">
        <v>4886</v>
      </c>
      <c r="N36" s="298">
        <v>-51</v>
      </c>
    </row>
    <row r="37" spans="1:16" ht="13.5" customHeight="1">
      <c r="A37" s="250"/>
      <c r="B37" s="246"/>
      <c r="C37" s="246"/>
      <c r="D37" s="246"/>
      <c r="E37" s="246"/>
      <c r="F37" s="246"/>
      <c r="G37" s="1163" t="s">
        <v>500</v>
      </c>
      <c r="H37" s="1164"/>
      <c r="I37" s="1164"/>
      <c r="J37" s="1165"/>
      <c r="K37" s="296">
        <v>17424</v>
      </c>
      <c r="L37" s="296">
        <v>1893</v>
      </c>
      <c r="M37" s="297">
        <v>1587</v>
      </c>
      <c r="N37" s="298">
        <v>19.3</v>
      </c>
    </row>
    <row r="38" spans="1:16" ht="27" customHeight="1">
      <c r="A38" s="250"/>
      <c r="B38" s="246"/>
      <c r="C38" s="246"/>
      <c r="D38" s="246"/>
      <c r="E38" s="246"/>
      <c r="F38" s="246"/>
      <c r="G38" s="1166" t="s">
        <v>501</v>
      </c>
      <c r="H38" s="1167"/>
      <c r="I38" s="1167"/>
      <c r="J38" s="1168"/>
      <c r="K38" s="299">
        <v>337</v>
      </c>
      <c r="L38" s="299">
        <v>37</v>
      </c>
      <c r="M38" s="300">
        <v>17</v>
      </c>
      <c r="N38" s="301">
        <v>117.6</v>
      </c>
      <c r="O38" s="295"/>
    </row>
    <row r="39" spans="1:16">
      <c r="A39" s="250"/>
      <c r="B39" s="246"/>
      <c r="C39" s="246"/>
      <c r="D39" s="246"/>
      <c r="E39" s="246"/>
      <c r="F39" s="246"/>
      <c r="G39" s="1166" t="s">
        <v>502</v>
      </c>
      <c r="H39" s="1167"/>
      <c r="I39" s="1167"/>
      <c r="J39" s="1168"/>
      <c r="K39" s="302">
        <v>-72155</v>
      </c>
      <c r="L39" s="302">
        <v>-7840</v>
      </c>
      <c r="M39" s="303">
        <v>-4567</v>
      </c>
      <c r="N39" s="304">
        <v>71.7</v>
      </c>
      <c r="O39" s="295"/>
    </row>
    <row r="40" spans="1:16" ht="27" customHeight="1">
      <c r="A40" s="250"/>
      <c r="B40" s="246"/>
      <c r="C40" s="246"/>
      <c r="D40" s="246"/>
      <c r="E40" s="246"/>
      <c r="F40" s="246"/>
      <c r="G40" s="1163" t="s">
        <v>503</v>
      </c>
      <c r="H40" s="1164"/>
      <c r="I40" s="1164"/>
      <c r="J40" s="1165"/>
      <c r="K40" s="302">
        <v>-844250</v>
      </c>
      <c r="L40" s="302">
        <v>-91736</v>
      </c>
      <c r="M40" s="303">
        <v>-91042</v>
      </c>
      <c r="N40" s="304">
        <v>0.8</v>
      </c>
      <c r="O40" s="295"/>
    </row>
    <row r="41" spans="1:16">
      <c r="A41" s="250"/>
      <c r="B41" s="246"/>
      <c r="C41" s="246"/>
      <c r="D41" s="246"/>
      <c r="E41" s="246"/>
      <c r="F41" s="246"/>
      <c r="G41" s="1169" t="s">
        <v>282</v>
      </c>
      <c r="H41" s="1170"/>
      <c r="I41" s="1170"/>
      <c r="J41" s="1171"/>
      <c r="K41" s="296">
        <v>294390</v>
      </c>
      <c r="L41" s="302">
        <v>31988</v>
      </c>
      <c r="M41" s="303">
        <v>36776</v>
      </c>
      <c r="N41" s="304">
        <v>-13</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c r="A50" s="250"/>
      <c r="B50" s="246"/>
      <c r="C50" s="246"/>
      <c r="D50" s="246"/>
      <c r="E50" s="246"/>
      <c r="F50" s="246"/>
      <c r="G50" s="314"/>
      <c r="H50" s="315"/>
      <c r="I50" s="1159"/>
      <c r="J50" s="316" t="s">
        <v>508</v>
      </c>
      <c r="K50" s="317" t="s">
        <v>509</v>
      </c>
      <c r="L50" s="318" t="s">
        <v>510</v>
      </c>
      <c r="M50" s="319" t="s">
        <v>511</v>
      </c>
      <c r="N50" s="320" t="s">
        <v>512</v>
      </c>
    </row>
    <row r="51" spans="1:14">
      <c r="A51" s="250"/>
      <c r="B51" s="246"/>
      <c r="C51" s="246"/>
      <c r="D51" s="246"/>
      <c r="E51" s="246"/>
      <c r="F51" s="246"/>
      <c r="G51" s="312" t="s">
        <v>513</v>
      </c>
      <c r="H51" s="313"/>
      <c r="I51" s="321">
        <v>1829013</v>
      </c>
      <c r="J51" s="322">
        <v>186406</v>
      </c>
      <c r="K51" s="323">
        <v>-27</v>
      </c>
      <c r="L51" s="324">
        <v>114097</v>
      </c>
      <c r="M51" s="325">
        <v>-2.7</v>
      </c>
      <c r="N51" s="326">
        <v>-24.3</v>
      </c>
    </row>
    <row r="52" spans="1:14">
      <c r="A52" s="250"/>
      <c r="B52" s="246"/>
      <c r="C52" s="246"/>
      <c r="D52" s="246"/>
      <c r="E52" s="246"/>
      <c r="F52" s="246"/>
      <c r="G52" s="327"/>
      <c r="H52" s="328" t="s">
        <v>514</v>
      </c>
      <c r="I52" s="329">
        <v>857142</v>
      </c>
      <c r="J52" s="330">
        <v>87357</v>
      </c>
      <c r="K52" s="331">
        <v>-29.9</v>
      </c>
      <c r="L52" s="332">
        <v>61630</v>
      </c>
      <c r="M52" s="333">
        <v>3.8</v>
      </c>
      <c r="N52" s="334">
        <v>-33.700000000000003</v>
      </c>
    </row>
    <row r="53" spans="1:14">
      <c r="A53" s="250"/>
      <c r="B53" s="246"/>
      <c r="C53" s="246"/>
      <c r="D53" s="246"/>
      <c r="E53" s="246"/>
      <c r="F53" s="246"/>
      <c r="G53" s="312" t="s">
        <v>515</v>
      </c>
      <c r="H53" s="313"/>
      <c r="I53" s="321">
        <v>1937918</v>
      </c>
      <c r="J53" s="322">
        <v>199477</v>
      </c>
      <c r="K53" s="323">
        <v>7</v>
      </c>
      <c r="L53" s="324">
        <v>136577</v>
      </c>
      <c r="M53" s="325">
        <v>19.7</v>
      </c>
      <c r="N53" s="326">
        <v>-12.7</v>
      </c>
    </row>
    <row r="54" spans="1:14">
      <c r="A54" s="250"/>
      <c r="B54" s="246"/>
      <c r="C54" s="246"/>
      <c r="D54" s="246"/>
      <c r="E54" s="246"/>
      <c r="F54" s="246"/>
      <c r="G54" s="327"/>
      <c r="H54" s="328" t="s">
        <v>514</v>
      </c>
      <c r="I54" s="329">
        <v>839931</v>
      </c>
      <c r="J54" s="330">
        <v>86457</v>
      </c>
      <c r="K54" s="331">
        <v>-1</v>
      </c>
      <c r="L54" s="332">
        <v>59645</v>
      </c>
      <c r="M54" s="333">
        <v>-3.2</v>
      </c>
      <c r="N54" s="334">
        <v>2.2000000000000002</v>
      </c>
    </row>
    <row r="55" spans="1:14">
      <c r="A55" s="250"/>
      <c r="B55" s="246"/>
      <c r="C55" s="246"/>
      <c r="D55" s="246"/>
      <c r="E55" s="246"/>
      <c r="F55" s="246"/>
      <c r="G55" s="312" t="s">
        <v>516</v>
      </c>
      <c r="H55" s="313"/>
      <c r="I55" s="321">
        <v>1936293</v>
      </c>
      <c r="J55" s="322">
        <v>203072</v>
      </c>
      <c r="K55" s="323">
        <v>1.8</v>
      </c>
      <c r="L55" s="324">
        <v>132212</v>
      </c>
      <c r="M55" s="325">
        <v>-3.2</v>
      </c>
      <c r="N55" s="326">
        <v>5</v>
      </c>
    </row>
    <row r="56" spans="1:14">
      <c r="A56" s="250"/>
      <c r="B56" s="246"/>
      <c r="C56" s="246"/>
      <c r="D56" s="246"/>
      <c r="E56" s="246"/>
      <c r="F56" s="246"/>
      <c r="G56" s="327"/>
      <c r="H56" s="328" t="s">
        <v>514</v>
      </c>
      <c r="I56" s="329">
        <v>866102</v>
      </c>
      <c r="J56" s="330">
        <v>90834</v>
      </c>
      <c r="K56" s="331">
        <v>5.0999999999999996</v>
      </c>
      <c r="L56" s="332">
        <v>67114</v>
      </c>
      <c r="M56" s="333">
        <v>12.5</v>
      </c>
      <c r="N56" s="334">
        <v>-7.4</v>
      </c>
    </row>
    <row r="57" spans="1:14">
      <c r="A57" s="250"/>
      <c r="B57" s="246"/>
      <c r="C57" s="246"/>
      <c r="D57" s="246"/>
      <c r="E57" s="246"/>
      <c r="F57" s="246"/>
      <c r="G57" s="312" t="s">
        <v>517</v>
      </c>
      <c r="H57" s="313"/>
      <c r="I57" s="321">
        <v>1916449</v>
      </c>
      <c r="J57" s="322">
        <v>203791</v>
      </c>
      <c r="K57" s="323">
        <v>0.4</v>
      </c>
      <c r="L57" s="324">
        <v>162193</v>
      </c>
      <c r="M57" s="325">
        <v>22.7</v>
      </c>
      <c r="N57" s="326">
        <v>-22.3</v>
      </c>
    </row>
    <row r="58" spans="1:14">
      <c r="A58" s="250"/>
      <c r="B58" s="246"/>
      <c r="C58" s="246"/>
      <c r="D58" s="246"/>
      <c r="E58" s="246"/>
      <c r="F58" s="246"/>
      <c r="G58" s="327"/>
      <c r="H58" s="328" t="s">
        <v>514</v>
      </c>
      <c r="I58" s="329">
        <v>1046291</v>
      </c>
      <c r="J58" s="330">
        <v>111260</v>
      </c>
      <c r="K58" s="331">
        <v>22.5</v>
      </c>
      <c r="L58" s="332">
        <v>79985</v>
      </c>
      <c r="M58" s="333">
        <v>19.2</v>
      </c>
      <c r="N58" s="334">
        <v>3.3</v>
      </c>
    </row>
    <row r="59" spans="1:14">
      <c r="A59" s="250"/>
      <c r="B59" s="246"/>
      <c r="C59" s="246"/>
      <c r="D59" s="246"/>
      <c r="E59" s="246"/>
      <c r="F59" s="246"/>
      <c r="G59" s="312" t="s">
        <v>518</v>
      </c>
      <c r="H59" s="313"/>
      <c r="I59" s="321">
        <v>1831891</v>
      </c>
      <c r="J59" s="322">
        <v>199054</v>
      </c>
      <c r="K59" s="323">
        <v>-2.2999999999999998</v>
      </c>
      <c r="L59" s="324">
        <v>168868</v>
      </c>
      <c r="M59" s="325">
        <v>4.0999999999999996</v>
      </c>
      <c r="N59" s="326">
        <v>-6.4</v>
      </c>
    </row>
    <row r="60" spans="1:14">
      <c r="A60" s="250"/>
      <c r="B60" s="246"/>
      <c r="C60" s="246"/>
      <c r="D60" s="246"/>
      <c r="E60" s="246"/>
      <c r="F60" s="246"/>
      <c r="G60" s="327"/>
      <c r="H60" s="328" t="s">
        <v>514</v>
      </c>
      <c r="I60" s="335">
        <v>956386</v>
      </c>
      <c r="J60" s="330">
        <v>103921</v>
      </c>
      <c r="K60" s="331">
        <v>-6.6</v>
      </c>
      <c r="L60" s="332">
        <v>79360</v>
      </c>
      <c r="M60" s="333">
        <v>-0.8</v>
      </c>
      <c r="N60" s="334">
        <v>-5.8</v>
      </c>
    </row>
    <row r="61" spans="1:14">
      <c r="A61" s="250"/>
      <c r="B61" s="246"/>
      <c r="C61" s="246"/>
      <c r="D61" s="246"/>
      <c r="E61" s="246"/>
      <c r="F61" s="246"/>
      <c r="G61" s="312" t="s">
        <v>519</v>
      </c>
      <c r="H61" s="336"/>
      <c r="I61" s="337">
        <v>1890313</v>
      </c>
      <c r="J61" s="338">
        <v>198360</v>
      </c>
      <c r="K61" s="339">
        <v>-4</v>
      </c>
      <c r="L61" s="340">
        <v>142789</v>
      </c>
      <c r="M61" s="341">
        <v>8.1</v>
      </c>
      <c r="N61" s="326">
        <v>-12.1</v>
      </c>
    </row>
    <row r="62" spans="1:14">
      <c r="A62" s="250"/>
      <c r="B62" s="246"/>
      <c r="C62" s="246"/>
      <c r="D62" s="246"/>
      <c r="E62" s="246"/>
      <c r="F62" s="246"/>
      <c r="G62" s="327"/>
      <c r="H62" s="328" t="s">
        <v>514</v>
      </c>
      <c r="I62" s="329">
        <v>913170</v>
      </c>
      <c r="J62" s="330">
        <v>95966</v>
      </c>
      <c r="K62" s="331">
        <v>-2</v>
      </c>
      <c r="L62" s="332">
        <v>69547</v>
      </c>
      <c r="M62" s="333">
        <v>6.3</v>
      </c>
      <c r="N62" s="334">
        <v>-8.3000000000000007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45.07</v>
      </c>
      <c r="G47" s="12">
        <v>52.07</v>
      </c>
      <c r="H47" s="12">
        <v>62.83</v>
      </c>
      <c r="I47" s="12">
        <v>67.739999999999995</v>
      </c>
      <c r="J47" s="13">
        <v>70.06</v>
      </c>
    </row>
    <row r="48" spans="2:10" ht="57.75" customHeight="1">
      <c r="B48" s="14"/>
      <c r="C48" s="1174" t="s">
        <v>4</v>
      </c>
      <c r="D48" s="1174"/>
      <c r="E48" s="1175"/>
      <c r="F48" s="15">
        <v>5.82</v>
      </c>
      <c r="G48" s="16">
        <v>5.9</v>
      </c>
      <c r="H48" s="16">
        <v>8.24</v>
      </c>
      <c r="I48" s="16">
        <v>7.72</v>
      </c>
      <c r="J48" s="17">
        <v>7.28</v>
      </c>
    </row>
    <row r="49" spans="2:10" ht="57.75" customHeight="1" thickBot="1">
      <c r="B49" s="18"/>
      <c r="C49" s="1176" t="s">
        <v>5</v>
      </c>
      <c r="D49" s="1176"/>
      <c r="E49" s="1177"/>
      <c r="F49" s="19">
        <v>7.92</v>
      </c>
      <c r="G49" s="20">
        <v>6.98</v>
      </c>
      <c r="H49" s="20">
        <v>8.59</v>
      </c>
      <c r="I49" s="20">
        <v>6.18</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2018-02-16T01:46:24Z</cp:lastPrinted>
  <dcterms:created xsi:type="dcterms:W3CDTF">2018-01-24T03:24:56Z</dcterms:created>
  <dcterms:modified xsi:type="dcterms:W3CDTF">2018-11-29T09:09:18Z</dcterms:modified>
  <cp:category/>
</cp:coreProperties>
</file>